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B8EE60BB-C47A-4481-842E-BA0D9F915D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Лист1!$A$10:$W$136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7" i="1" l="1"/>
  <c r="H117" i="1"/>
  <c r="G17" i="1"/>
  <c r="H17" i="1" s="1"/>
  <c r="G51" i="1"/>
  <c r="H51" i="1" s="1"/>
  <c r="G96" i="1"/>
  <c r="H96" i="1" s="1"/>
  <c r="G50" i="1" l="1"/>
  <c r="H50" i="1" s="1"/>
  <c r="G58" i="1"/>
  <c r="H58" i="1" s="1"/>
  <c r="G43" i="1"/>
  <c r="H43" i="1" s="1"/>
  <c r="G94" i="1" l="1"/>
  <c r="H94" i="1" s="1"/>
  <c r="G57" i="1"/>
  <c r="H57" i="1" s="1"/>
  <c r="G27" i="1"/>
  <c r="H27" i="1" s="1"/>
  <c r="G15" i="1"/>
  <c r="H15" i="1" s="1"/>
  <c r="G38" i="1"/>
  <c r="H38" i="1" s="1"/>
  <c r="G92" i="1" l="1"/>
  <c r="H92" i="1" s="1"/>
  <c r="G93" i="1"/>
  <c r="H93" i="1" s="1"/>
  <c r="G31" i="1"/>
  <c r="H31" i="1" s="1"/>
  <c r="G120" i="1" l="1"/>
  <c r="H120" i="1" s="1"/>
  <c r="G107" i="1" l="1"/>
  <c r="H107" i="1" s="1"/>
  <c r="G36" i="1" l="1"/>
  <c r="H36" i="1" s="1"/>
  <c r="G29" i="1"/>
  <c r="H29" i="1" s="1"/>
  <c r="G33" i="1"/>
  <c r="H33" i="1" s="1"/>
  <c r="G108" i="1"/>
  <c r="H108" i="1" s="1"/>
  <c r="G49" i="1"/>
  <c r="H49" i="1" s="1"/>
  <c r="G99" i="1"/>
  <c r="H99" i="1" s="1"/>
  <c r="G35" i="1"/>
  <c r="H35" i="1" s="1"/>
  <c r="G39" i="1"/>
  <c r="H39" i="1" s="1"/>
  <c r="G91" i="1"/>
  <c r="H91" i="1" s="1"/>
  <c r="G48" i="1"/>
  <c r="H48" i="1" s="1"/>
  <c r="G101" i="1" l="1"/>
  <c r="H101" i="1" s="1"/>
  <c r="G90" i="1"/>
  <c r="H90" i="1" s="1"/>
  <c r="G100" i="1"/>
  <c r="H100" i="1" s="1"/>
  <c r="G44" i="1" l="1"/>
  <c r="H44" i="1" s="1"/>
  <c r="G47" i="1" l="1"/>
  <c r="H47" i="1" s="1"/>
  <c r="G20" i="1" l="1"/>
  <c r="H20" i="1" s="1"/>
  <c r="G19" i="1"/>
  <c r="H19" i="1" s="1"/>
  <c r="G12" i="1"/>
  <c r="H12" i="1" s="1"/>
  <c r="G37" i="1" l="1"/>
  <c r="H37" i="1" s="1"/>
  <c r="G32" i="1"/>
  <c r="H32" i="1" s="1"/>
  <c r="G89" i="1" l="1"/>
  <c r="H89" i="1" s="1"/>
  <c r="G88" i="1" l="1"/>
  <c r="H88" i="1" s="1"/>
  <c r="G41" i="1" l="1"/>
  <c r="H41" i="1" s="1"/>
  <c r="G113" i="1" l="1"/>
  <c r="H113" i="1" s="1"/>
  <c r="G46" i="1" l="1"/>
  <c r="H46" i="1" s="1"/>
  <c r="G81" i="1" l="1"/>
  <c r="H81" i="1" s="1"/>
  <c r="G86" i="1" l="1"/>
  <c r="H86" i="1" s="1"/>
  <c r="G87" i="1"/>
  <c r="H87" i="1" s="1"/>
  <c r="G45" i="1"/>
  <c r="H45" i="1" s="1"/>
  <c r="G55" i="1"/>
  <c r="H55" i="1" s="1"/>
  <c r="G16" i="1" l="1"/>
  <c r="H16" i="1" s="1"/>
  <c r="G22" i="1"/>
  <c r="H22" i="1" s="1"/>
  <c r="G105" i="1" l="1"/>
  <c r="H105" i="1" s="1"/>
  <c r="G42" i="1" l="1"/>
  <c r="H42" i="1" s="1"/>
  <c r="G127" i="1" l="1"/>
  <c r="H127" i="1" s="1"/>
  <c r="G84" i="1" l="1"/>
  <c r="G56" i="1"/>
  <c r="H56" i="1" s="1"/>
  <c r="G85" i="1"/>
  <c r="H85" i="1" s="1"/>
  <c r="G28" i="1" l="1"/>
  <c r="H28" i="1" s="1"/>
  <c r="G13" i="1" l="1"/>
  <c r="H13" i="1" s="1"/>
  <c r="H84" i="1" l="1"/>
  <c r="G26" i="1" l="1"/>
  <c r="H26" i="1" s="1"/>
  <c r="G77" i="1" l="1"/>
  <c r="H77" i="1" s="1"/>
  <c r="G98" i="1" l="1"/>
  <c r="H98" i="1" s="1"/>
  <c r="G72" i="1" l="1"/>
  <c r="H72" i="1" s="1"/>
  <c r="G21" i="1"/>
  <c r="H21" i="1" s="1"/>
  <c r="G30" i="1"/>
  <c r="H30" i="1" s="1"/>
  <c r="G67" i="1" l="1"/>
  <c r="H67" i="1" s="1"/>
  <c r="E137" i="1" l="1"/>
  <c r="G136" i="1"/>
  <c r="H136" i="1" s="1"/>
  <c r="G134" i="1"/>
  <c r="H134" i="1" s="1"/>
  <c r="G133" i="1"/>
  <c r="H133" i="1" s="1"/>
  <c r="G132" i="1"/>
  <c r="H132" i="1" s="1"/>
  <c r="G131" i="1"/>
  <c r="H131" i="1" s="1"/>
  <c r="G129" i="1"/>
  <c r="H129" i="1" s="1"/>
  <c r="G125" i="1"/>
  <c r="H125" i="1" s="1"/>
  <c r="G124" i="1"/>
  <c r="H124" i="1" s="1"/>
  <c r="G122" i="1"/>
  <c r="H122" i="1" s="1"/>
  <c r="G121" i="1"/>
  <c r="H121" i="1" s="1"/>
  <c r="G118" i="1"/>
  <c r="H118" i="1" s="1"/>
  <c r="G116" i="1"/>
  <c r="H116" i="1" s="1"/>
  <c r="G114" i="1"/>
  <c r="H114" i="1" s="1"/>
  <c r="G111" i="1"/>
  <c r="H111" i="1" s="1"/>
  <c r="G110" i="1"/>
  <c r="H110" i="1" s="1"/>
  <c r="G104" i="1"/>
  <c r="H104" i="1" s="1"/>
  <c r="G103" i="1"/>
  <c r="H103" i="1" s="1"/>
  <c r="G97" i="1"/>
  <c r="H97" i="1" s="1"/>
  <c r="G83" i="1"/>
  <c r="H83" i="1" s="1"/>
  <c r="G82" i="1"/>
  <c r="H82" i="1" s="1"/>
  <c r="G80" i="1"/>
  <c r="H80" i="1" s="1"/>
  <c r="G79" i="1"/>
  <c r="H79" i="1" s="1"/>
  <c r="G78" i="1"/>
  <c r="H78" i="1" s="1"/>
  <c r="G76" i="1"/>
  <c r="H76" i="1" s="1"/>
  <c r="G75" i="1"/>
  <c r="H75" i="1" s="1"/>
  <c r="G74" i="1"/>
  <c r="H74" i="1" s="1"/>
  <c r="G73" i="1"/>
  <c r="H73" i="1" s="1"/>
  <c r="G71" i="1"/>
  <c r="H71" i="1" s="1"/>
  <c r="G70" i="1"/>
  <c r="H70" i="1" s="1"/>
  <c r="G69" i="1"/>
  <c r="H69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4" i="1"/>
  <c r="H54" i="1" s="1"/>
  <c r="G53" i="1"/>
  <c r="H53" i="1" s="1"/>
  <c r="G40" i="1"/>
  <c r="H40" i="1" s="1"/>
  <c r="G34" i="1"/>
  <c r="H34" i="1" s="1"/>
  <c r="G25" i="1"/>
  <c r="H25" i="1" s="1"/>
  <c r="G24" i="1"/>
  <c r="H24" i="1" s="1"/>
  <c r="G23" i="1"/>
  <c r="H23" i="1" s="1"/>
  <c r="G18" i="1"/>
  <c r="H18" i="1" s="1"/>
  <c r="G14" i="1"/>
  <c r="H14" i="1" s="1"/>
  <c r="H137" i="1" l="1"/>
</calcChain>
</file>

<file path=xl/sharedStrings.xml><?xml version="1.0" encoding="utf-8"?>
<sst xmlns="http://schemas.openxmlformats.org/spreadsheetml/2006/main" count="1063" uniqueCount="703">
  <si>
    <t xml:space="preserve">              Прайс лист на продукцию издательства"Пешком в историю"</t>
  </si>
  <si>
    <t xml:space="preserve">Готовы предоставлять документы по ЭДО </t>
  </si>
  <si>
    <t>моб.тел +7(925) 416-69-68</t>
  </si>
  <si>
    <t>офис +7 (495) 787-05-30</t>
  </si>
  <si>
    <t>Бесплатная доставка по Москве или до терминала транспортной компании в Москве при заказе от 20 000, при меньшей сумме заказа - доставка 500 р.</t>
  </si>
  <si>
    <t xml:space="preserve">http://www.peshkombooks.ru    </t>
  </si>
  <si>
    <t xml:space="preserve">    e-mail: order@peshkombooks.ru</t>
  </si>
  <si>
    <t>Примечание</t>
  </si>
  <si>
    <t>Артикул</t>
  </si>
  <si>
    <t>Наименование</t>
  </si>
  <si>
    <t>Заказ</t>
  </si>
  <si>
    <t>Сумма</t>
  </si>
  <si>
    <t>Стандарт</t>
  </si>
  <si>
    <t>Год издания</t>
  </si>
  <si>
    <t>Возраст</t>
  </si>
  <si>
    <t>Обложка</t>
  </si>
  <si>
    <t>Страниц</t>
  </si>
  <si>
    <t>Файл обложки</t>
  </si>
  <si>
    <t>Ширина</t>
  </si>
  <si>
    <t>Высота</t>
  </si>
  <si>
    <t>Толщина</t>
  </si>
  <si>
    <t>Вес, г</t>
  </si>
  <si>
    <t>Автор</t>
  </si>
  <si>
    <t>НДС</t>
  </si>
  <si>
    <t>ISBN</t>
  </si>
  <si>
    <t>EAN</t>
  </si>
  <si>
    <t>Премии</t>
  </si>
  <si>
    <t>Комиксы</t>
  </si>
  <si>
    <t>3-е издание</t>
  </si>
  <si>
    <t>6+</t>
  </si>
  <si>
    <t>Майк Барфилд</t>
  </si>
  <si>
    <t>2-е издание</t>
  </si>
  <si>
    <t>12+</t>
  </si>
  <si>
    <t>Виталий Константинов</t>
  </si>
  <si>
    <t>КО 050</t>
  </si>
  <si>
    <t>Все деньги мира: от ракушек до криптовалюты</t>
  </si>
  <si>
    <t>978-5-907471-45-0</t>
  </si>
  <si>
    <t>Бертран БэКа и Шацма</t>
  </si>
  <si>
    <t>КО 049</t>
  </si>
  <si>
    <t>Дино-парк. Том 2</t>
  </si>
  <si>
    <t>Арно Плюме</t>
  </si>
  <si>
    <t>978-5-907471-51-1</t>
  </si>
  <si>
    <t>Кристоф Казнов</t>
  </si>
  <si>
    <t>Распродажа</t>
  </si>
  <si>
    <t>Сценарий: Тереза Радиче
Художник: Стефано Туркони</t>
  </si>
  <si>
    <t>КО 006</t>
  </si>
  <si>
    <t>Виолетта путешествует по свету. Том 3. Дорога в Гималаи</t>
  </si>
  <si>
    <t>https://www.peshkombooks.ru/upload/iblock/b3d/51t9xr9jn3gcu19og20b0yf2y2wr1g51/978_5_906994_36_3.jpg</t>
  </si>
  <si>
    <t>978-5-906994-36-3</t>
  </si>
  <si>
    <t>КО 053</t>
  </si>
  <si>
    <t>История автомобиля в комиксах</t>
  </si>
  <si>
    <t>0+</t>
  </si>
  <si>
    <t>https://www.peshkombooks.ru/upload/iblock/188/33zhzwh6tj3z7u6mwwj0nfh1xn1o6e5r/Professor_Wooford_cover_.jpg</t>
  </si>
  <si>
    <t>Элиот Кразински</t>
  </si>
  <si>
    <t>978-5-907471-68-9</t>
  </si>
  <si>
    <t>КО 054</t>
  </si>
  <si>
    <t>Не-живые. Том 1</t>
  </si>
  <si>
    <t>Стивен Дезберг</t>
  </si>
  <si>
    <t>978-5-907471-70-2</t>
  </si>
  <si>
    <t>КО 012</t>
  </si>
  <si>
    <t>Морские животные. Том 3</t>
  </si>
  <si>
    <t>978-5-907793-09-5</t>
  </si>
  <si>
    <t>Новинка</t>
  </si>
  <si>
    <t>КО 060</t>
  </si>
  <si>
    <t>Поверь в себя! Идеи и советы в комиксах</t>
  </si>
  <si>
    <t>Жеральдин Бинди</t>
  </si>
  <si>
    <t>Жан-Батист де Панафьё</t>
  </si>
  <si>
    <t>Серия "Мировая история"</t>
  </si>
  <si>
    <t>7БЦ</t>
  </si>
  <si>
    <t>МИ 010</t>
  </si>
  <si>
    <t>Письмо Фиделю</t>
  </si>
  <si>
    <t>https://www.peshkombooks.ru/upload/iblock/ec1/hv15zw3uemmg16to5iaj1csc93v2c2g3/Fidel.jpg</t>
  </si>
  <si>
    <t>Кэтрин Патерсон</t>
  </si>
  <si>
    <t>978-5-906994-62-2</t>
  </si>
  <si>
    <t>Каталог "100 лучших новых книг для детей и подростков" 2022</t>
  </si>
  <si>
    <t>Ектерина Степаненко</t>
  </si>
  <si>
    <t>МИ 018</t>
  </si>
  <si>
    <t>Вся правда о пиратах</t>
  </si>
  <si>
    <t>978-5-907471-57-3</t>
  </si>
  <si>
    <t>Лауреат "Образ книги 2024"
Участник выставки илююстраторов "Болонья 2023"</t>
  </si>
  <si>
    <t>Серия "Книжки-картинки"</t>
  </si>
  <si>
    <t>КК 010</t>
  </si>
  <si>
    <t>Девочка юрского периода</t>
  </si>
  <si>
    <t>https://www.peshkombooks.ru/upload/iblock/d7d/syr5fmtp74blyywrpodz2nr3uzkp06t1/vinci_coverbig.jpg</t>
  </si>
  <si>
    <t>Ванна Винчи</t>
  </si>
  <si>
    <t>978-5-6045519-0-5</t>
  </si>
  <si>
    <t>КК 011</t>
  </si>
  <si>
    <t>Девочка юрского периода и загадочный друг</t>
  </si>
  <si>
    <t>https://www.peshkombooks.ru/upload/iblock/5fe/ddbr1luokocoqd3g0527xk056ds40aub/2021_02_06_23_09_14.png</t>
  </si>
  <si>
    <t>978-5-6045519-3-6</t>
  </si>
  <si>
    <t>КК 013</t>
  </si>
  <si>
    <t>Учимся вместе с Олли и Молли. Человек</t>
  </si>
  <si>
    <t>https://www.peshkombooks.ru/upload/iblock/5d5/qxiu2aksryifuwb014l5jkn4ymwoyue0/HUMAN_cover-2.jpg</t>
  </si>
  <si>
    <t>Антти Никунен</t>
  </si>
  <si>
    <t>978-5-6045922-4-3</t>
  </si>
  <si>
    <t>КК 015</t>
  </si>
  <si>
    <t>Учимся вместе с Олли и Молли. Автомобиль</t>
  </si>
  <si>
    <t>https://www.peshkombooks.ru/upload/iblock/2f2/heoo2gohl3g7keoi9fajxwuvpk0p898u/olli-avto.JPG</t>
  </si>
  <si>
    <t>978-5-6045922-8-1</t>
  </si>
  <si>
    <t>КК 018</t>
  </si>
  <si>
    <t>Книга про Зонтики</t>
  </si>
  <si>
    <t>https://www.peshkombooks.ru/upload/iblock/d4e/stvqi10mlfsyshx6a2of75imgiacuedf/zont960.jpg</t>
  </si>
  <si>
    <t>Татьяна Панова</t>
  </si>
  <si>
    <t>978-5-907471-29-0</t>
  </si>
  <si>
    <t>Дипломант "Образ книги 2022"
Каталог "100 лучших новых книг для детей и подростков" 2023</t>
  </si>
  <si>
    <t>КК 020</t>
  </si>
  <si>
    <t>Книга про лыжи</t>
  </si>
  <si>
    <t>https://www.peshkombooks.ru/upload/iblock/f23/ae6t1j03x3gncur1j3gzud7rx8z84917/Ski_Cover_.jpg</t>
  </si>
  <si>
    <t>Мария Павликова</t>
  </si>
  <si>
    <t>978-5-907471-58-0</t>
  </si>
  <si>
    <t>Лауреат "Образ книги 2023"</t>
  </si>
  <si>
    <t>КК 021</t>
  </si>
  <si>
    <t>Зубки и зубищи</t>
  </si>
  <si>
    <t>Анна Фелисити</t>
  </si>
  <si>
    <t>978-5-907471-79-5</t>
  </si>
  <si>
    <t>Серия "Мир вокруг нас"</t>
  </si>
  <si>
    <t>МВ 027</t>
  </si>
  <si>
    <t>Папа, мама, я – звериная семья</t>
  </si>
  <si>
    <t>https://www.peshkombooks.ru/upload/iblock/bb4/o9exuqeyxa4pm8dhqqb3sx2gufegbbvm/978_5_906994_26_4.jpg</t>
  </si>
  <si>
    <t xml:space="preserve">Евгения Гюнтер </t>
  </si>
  <si>
    <t>978-5-906994-26-4</t>
  </si>
  <si>
    <t>МВ 028</t>
  </si>
  <si>
    <t>Вопросы памяти</t>
  </si>
  <si>
    <t>https://www.peshkombooks.ru/upload/iblock/16f/438g9xhsi2xro3l4eebhp9aymog6lybq/978_5_906994_45_5.jpg</t>
  </si>
  <si>
    <t>Мишель Мира Пон</t>
  </si>
  <si>
    <t>978-5-906994-45-5</t>
  </si>
  <si>
    <t>МВ 032</t>
  </si>
  <si>
    <t>Тайга: один год из жизни крупнейшего наземного биома</t>
  </si>
  <si>
    <t>Линдси Кармайкл</t>
  </si>
  <si>
    <t>978-5-907471-95-5</t>
  </si>
  <si>
    <t>МВ 039</t>
  </si>
  <si>
    <t>История телефона</t>
  </si>
  <si>
    <t>https://www.peshkombooks.ru/upload/iblock/375/jwhltu3hiqijpzwpwjavnaqxejt9p4c8/istoriya-telefona.JPG</t>
  </si>
  <si>
    <t>Наталия и Василий Волковы</t>
  </si>
  <si>
    <t>978-5-906994-94-3</t>
  </si>
  <si>
    <t>МВ 040</t>
  </si>
  <si>
    <t>Атомы науки</t>
  </si>
  <si>
    <t>https://www.peshkombooks.ru/upload/iblock/3d9/pq955hxuwj8yq780dm72hz17msk2mlsq/atomy_cov.jpg</t>
  </si>
  <si>
    <t>Мартен и Стефан Бруярды</t>
  </si>
  <si>
    <t>978-5-6045519-9-8</t>
  </si>
  <si>
    <t>Ю. Маслов-Острович</t>
  </si>
  <si>
    <t>Петр Волцит</t>
  </si>
  <si>
    <t>МВ 045</t>
  </si>
  <si>
    <t>Климат. Как всё работает</t>
  </si>
  <si>
    <t>https://www.peshkombooks.ru/upload/iblock/edb/tr3r7ae7sp0aqk4tmyz3jg93906td05p/Climat_COVER_1_max_940.jpg</t>
  </si>
  <si>
    <t xml:space="preserve">Сесиль Гибер Брюссель и Марион Маршан-Ришар </t>
  </si>
  <si>
    <t>978-5-907471-10-8</t>
  </si>
  <si>
    <t>Каталог "100 лучших новых книг для детей и подростков" 2023</t>
  </si>
  <si>
    <t>МВ 048</t>
  </si>
  <si>
    <t>Навстречу музыке</t>
  </si>
  <si>
    <t>https://www.peshkombooks.ru/upload/iblock/a54/2ld5o6k865fpxg8zgbpkphtv0q7pjfff/navstrechu_muzike_obl-2.jpg</t>
  </si>
  <si>
    <t>Ингрид Сетумер</t>
  </si>
  <si>
    <t>978-5-907471-30-6</t>
  </si>
  <si>
    <t>Лео Хек</t>
  </si>
  <si>
    <t>Каталог "100 лучших новых книг для детей и подростков" 2024</t>
  </si>
  <si>
    <t>МВ 057</t>
  </si>
  <si>
    <t>Дикие города</t>
  </si>
  <si>
    <t>https://www.peshkombooks.ru/upload/iblock/115/7rq1mqfh32br8zl1iw52izvs2xuvhwvv/Cover_Dikie_goroda-_1_.jpg</t>
  </si>
  <si>
    <t>Павел Боев, Дмитрий Буренко</t>
  </si>
  <si>
    <t>Шорт-лист "Лучшая книга года АСКИ" 2024</t>
  </si>
  <si>
    <t>МВ 058</t>
  </si>
  <si>
    <t>На грани исчезновения: животный мир Земли</t>
  </si>
  <si>
    <t>Серенелла Куарелло</t>
  </si>
  <si>
    <t>978-5-907471-87-0</t>
  </si>
  <si>
    <t>МВ 059</t>
  </si>
  <si>
    <t>Волга: один год из жизни пресноводного биома</t>
  </si>
  <si>
    <t>МВ 061</t>
  </si>
  <si>
    <t>Невероятные носы</t>
  </si>
  <si>
    <t>https://www.peshkombooks.ru/upload/iblock/0aa/ucr3pp2dd4jud5syyzsk58zyex0zzf7o/cover_nosy.jpg</t>
  </si>
  <si>
    <t>Лена Анлауф и Виталий Константинов</t>
  </si>
  <si>
    <t>МВ 062</t>
  </si>
  <si>
    <t>Что едят сурикаты и другие голодные животные</t>
  </si>
  <si>
    <t>Бен Хоар</t>
  </si>
  <si>
    <t>978-5-907793-06-4</t>
  </si>
  <si>
    <t>Серия "Наука и Техника"</t>
  </si>
  <si>
    <t>НТ 002</t>
  </si>
  <si>
    <t>ДНК: код жизни</t>
  </si>
  <si>
    <t>Карла Хэфнер</t>
  </si>
  <si>
    <t>Серия "История России"</t>
  </si>
  <si>
    <t>обложка</t>
  </si>
  <si>
    <t>ОТ 028</t>
  </si>
  <si>
    <t>Пешком по Петербургу с Тимкой и Тинкой: путеводитель</t>
  </si>
  <si>
    <t>Хельга Патаки </t>
  </si>
  <si>
    <t>978-5-907471-77-1</t>
  </si>
  <si>
    <t>ИР 005</t>
  </si>
  <si>
    <t>Усадьбы Подмосковья с Тимкой и Тинкой. Путеводитель</t>
  </si>
  <si>
    <t>978-5-907471-71-9</t>
  </si>
  <si>
    <t>Серия "Древняя Греция"</t>
  </si>
  <si>
    <t>коробка</t>
  </si>
  <si>
    <t>Е. Степаненко</t>
  </si>
  <si>
    <t>Серия "Древний Китай"</t>
  </si>
  <si>
    <t>4-е издание</t>
  </si>
  <si>
    <t>КИ 001</t>
  </si>
  <si>
    <t>Мы живём в Древнем Китае: энциклопедия для детей</t>
  </si>
  <si>
    <t>Сергей Дмитриев</t>
  </si>
  <si>
    <t>КИ 002</t>
  </si>
  <si>
    <t>Гость из Древнего Китая</t>
  </si>
  <si>
    <t>https://www.peshkombooks.ru/upload/iblock/036/6nigestvy2m0zx6d4sa2h7ixpbli0w2w/978_5_906994_21_9.jpg</t>
  </si>
  <si>
    <t>А.Литвина, Е.Степаненко</t>
  </si>
  <si>
    <t>978-5-906994-21-9</t>
  </si>
  <si>
    <t>для всех</t>
  </si>
  <si>
    <t>лист</t>
  </si>
  <si>
    <t>Серия "Древний Рим"</t>
  </si>
  <si>
    <t>ДР 002</t>
  </si>
  <si>
    <t>Археологическая прогулка по Помпеям</t>
  </si>
  <si>
    <t>https://www.peshkombooks.ru/upload/iblock/2f5/58dbmqwju0hp8yec1nye9bfw1u5ztwme/main.jpg</t>
  </si>
  <si>
    <t>А.Л. Литвина, Е.А. Степаненко</t>
  </si>
  <si>
    <t>978-5-907471-27-6</t>
  </si>
  <si>
    <t>Серия "Средние века"</t>
  </si>
  <si>
    <t>СВ 005</t>
  </si>
  <si>
    <t>Средневековый переполох. Развивающая карточная игра</t>
  </si>
  <si>
    <t>https://www.peshkombooks.ru/upload/iblock/e25/1iqj6d61ymojh5e0zu3x83mffdlmwpa4/main.jpg</t>
  </si>
  <si>
    <t>СВ 008</t>
  </si>
  <si>
    <t>Рихард в рыцарском замке</t>
  </si>
  <si>
    <t>Франк Швигер</t>
  </si>
  <si>
    <t>978-5-907793-07-1</t>
  </si>
  <si>
    <t>Серия "Древний Новгород"</t>
  </si>
  <si>
    <t>ДН 005</t>
  </si>
  <si>
    <t>Открытка с дорисовкой для детей, Серия "Древний Новгород"</t>
  </si>
  <si>
    <t>https://www.peshkombooks.ru/upload/iblock/8de/cp2i1ch6wygc8p86tmh2u5wkqp25u2xf/37.png</t>
  </si>
  <si>
    <t>ДН 009</t>
  </si>
  <si>
    <t xml:space="preserve">Наклейки "Энциклопедия" два вида,  серия "Древний Новгород" </t>
  </si>
  <si>
    <t>https://www.peshkombooks.ru/upload/iblock/4a8/5no526wsy8cwmu2xvwice3cu8s7fhn2l/2.png</t>
  </si>
  <si>
    <t>Серия "Первобытный мир"</t>
  </si>
  <si>
    <t>ПМ 001</t>
  </si>
  <si>
    <t>Эй становится взрослым</t>
  </si>
  <si>
    <t>https://www.peshkombooks.ru/upload/iblock/3ec/m85c2vyhehz4ilhs1zaulvcck8q09m4t/main.jpg</t>
  </si>
  <si>
    <t>Екатерина Боярских</t>
  </si>
  <si>
    <t>978-5-905474-77-4</t>
  </si>
  <si>
    <t>ПМ 002</t>
  </si>
  <si>
    <t xml:space="preserve">Мы живем в каменном веке: энциклопедия для детей </t>
  </si>
  <si>
    <t>https://www.peshkombooks.ru/upload/iblock/fd9/ssvm0hlafgiflll2ot8i3z96satx5ew3/main.jpg</t>
  </si>
  <si>
    <t>Завершнева Е.И.</t>
  </si>
  <si>
    <t>Серия "Древний Египет"</t>
  </si>
  <si>
    <t>Серия "Россия при Петре I"</t>
  </si>
  <si>
    <t>ПП 003</t>
  </si>
  <si>
    <t>История одной гравюры</t>
  </si>
  <si>
    <t>https://www.peshkombooks.ru/upload/iblock/a60/ymwai45u90j1bvgl2o1wye8hdph2wtv3/978_5_905474_26_2-_1_.jpg</t>
  </si>
  <si>
    <t>Литвина А., Степаненко Е.</t>
  </si>
  <si>
    <t>978-5-905474-26-2</t>
  </si>
  <si>
    <t>Серия "Фэнтези"</t>
  </si>
  <si>
    <t>ФЭ 006</t>
  </si>
  <si>
    <t>Комбинат</t>
  </si>
  <si>
    <t>Тим Бруно</t>
  </si>
  <si>
    <t>978-5-6045922-6-7</t>
  </si>
  <si>
    <t>Вне серии</t>
  </si>
  <si>
    <t>ОТ 019</t>
  </si>
  <si>
    <t>Veni Vidi Vici. 33 афоризма великих людей</t>
  </si>
  <si>
    <t>https://www.peshkombooks.ru/upload/iblock/467/7irnrbo2ehxq3xgdwwlclywcy4zjc1j6/978_5_905474_74_3.jpg</t>
  </si>
  <si>
    <t>Анн Жонас, Нанси Рибар</t>
  </si>
  <si>
    <t>978-5-905474-74-3</t>
  </si>
  <si>
    <t>Спеццена</t>
  </si>
  <si>
    <t>ФЭ 002</t>
  </si>
  <si>
    <t>Петрадемоне: Земля, откуда нет возврата. Часть первая</t>
  </si>
  <si>
    <t>https://www.peshkombooks.ru/upload/iblock/9ce/1iw1phi7iruh6q0qhcl22lln1sfog0so/oblozhka.jpg</t>
  </si>
  <si>
    <t>ФЭ 004</t>
  </si>
  <si>
    <t>Петрадемоне: Судьба двух миров. Часть первая</t>
  </si>
  <si>
    <t>https://www.peshkombooks.ru/upload/iblock/e21/pf6978n17wqnqwbg5i3ih3ty7nlujrc6/coverP3_1.jpg</t>
  </si>
  <si>
    <t>КО 025</t>
  </si>
  <si>
    <t>ФЭ 003</t>
  </si>
  <si>
    <t>Петрадемоне: Земля, откуда нет возврата. Часть вторая</t>
  </si>
  <si>
    <t>https://www.peshkombooks.ru/upload/iblock/341/5n7j5mae9zxpls3ivsq12d8tlpe8izxs/petra2.2.jpg</t>
  </si>
  <si>
    <t>Топ-40</t>
  </si>
  <si>
    <t>КШС</t>
  </si>
  <si>
    <t>Каталог "100 лучших новых книг для детей и подростков"</t>
  </si>
  <si>
    <t>Дипломант "Образ книги"</t>
  </si>
  <si>
    <t>5-е издание</t>
  </si>
  <si>
    <t>978-5-907793-12-5</t>
  </si>
  <si>
    <t>978-5-906994-89-9</t>
  </si>
  <si>
    <t>Манлио Кастанья</t>
  </si>
  <si>
    <t>978-5-906994-79-0</t>
  </si>
  <si>
    <t>978-5-6045519-5-0</t>
  </si>
  <si>
    <t>Цена сайта</t>
  </si>
  <si>
    <t>Итого:</t>
  </si>
  <si>
    <t>КК 022</t>
  </si>
  <si>
    <t>5 секретов о драконах</t>
  </si>
  <si>
    <t>Франсис Деарне</t>
  </si>
  <si>
    <t>978-5-907793-11-8</t>
  </si>
  <si>
    <t>Насекомые в комиксах. Том 5</t>
  </si>
  <si>
    <t>978-5-907793-13-2</t>
  </si>
  <si>
    <t>КО 062</t>
  </si>
  <si>
    <t>Мифята. Троя - это слишком. Том 9</t>
  </si>
  <si>
    <t>978-5-907471-64-1</t>
  </si>
  <si>
    <t>Количество ограничено</t>
  </si>
  <si>
    <t>МВ 037</t>
  </si>
  <si>
    <t>Спасём воду вместе. Учебник юного эколога</t>
  </si>
  <si>
    <t>Николя Трев</t>
  </si>
  <si>
    <t>978-5-907793-18-7</t>
  </si>
  <si>
    <t>НТ 003</t>
  </si>
  <si>
    <t>https://www.peshkombooks.ru/upload/iblock/055/cgt55kdarox8qlm31x54afsrorofh5ys/peshkom_illuzii_cover1920.jpg</t>
  </si>
  <si>
    <t>Ася Кравченко</t>
  </si>
  <si>
    <t>978-5-907793-03-3</t>
  </si>
  <si>
    <t>МВ 051</t>
  </si>
  <si>
    <t>Антарктида: тающий континент</t>
  </si>
  <si>
    <t>978-5-907793-10-1</t>
  </si>
  <si>
    <t>Карен Романо Янг</t>
  </si>
  <si>
    <t>Глазам не верю! Иллюзии - фокусы с разоблачением</t>
  </si>
  <si>
    <t>Не-живые. Том 2</t>
  </si>
  <si>
    <t>КО 064</t>
  </si>
  <si>
    <t>978-5-907793-17-0</t>
  </si>
  <si>
    <t>МВ 063</t>
  </si>
  <si>
    <t>Клетки: из чего сделано всё живое</t>
  </si>
  <si>
    <t>Элина Стоянова, Надежда Потапова</t>
  </si>
  <si>
    <t>КО 046</t>
  </si>
  <si>
    <t>Естественная история в комиксах</t>
  </si>
  <si>
    <t>КО 005</t>
  </si>
  <si>
    <t>Насекомые в комиксах. Том 2</t>
  </si>
  <si>
    <t>978-5-907793-25-5</t>
  </si>
  <si>
    <t>https://www.peshkombooks.ru/upload/iblock/9aa/nr27qosb7qh7ho4pp9s4cvj9np84huvx/ostrova1.jpg</t>
  </si>
  <si>
    <t>Миа Кассани</t>
  </si>
  <si>
    <t>978-5-907793-20-0</t>
  </si>
  <si>
    <t>МВ 064</t>
  </si>
  <si>
    <t>МИ 020</t>
  </si>
  <si>
    <t>Кочевники: традиции и технологии</t>
  </si>
  <si>
    <t>Айгуль Нигметова</t>
  </si>
  <si>
    <t>978-5-907793-02-6</t>
  </si>
  <si>
    <t>Острова: путешествие вокруг света</t>
  </si>
  <si>
    <t xml:space="preserve">  "Лушая книга года АСКИ"</t>
  </si>
  <si>
    <t>М. Заславская</t>
  </si>
  <si>
    <t>ДЕ 002</t>
  </si>
  <si>
    <t xml:space="preserve">Мы живем в Древнем Египте: энциклопедия для детей </t>
  </si>
  <si>
    <t>978-5-907793-27-9</t>
  </si>
  <si>
    <t>КО 066</t>
  </si>
  <si>
    <t>Три мушкетёра в комиксах</t>
  </si>
  <si>
    <t>А. Делаланд, Ю. Пролонжо</t>
  </si>
  <si>
    <t>978-5-907793-22-4</t>
  </si>
  <si>
    <t>ИР 006</t>
  </si>
  <si>
    <t>Путеводитель по московскому метро с Тимкой и Тинкой</t>
  </si>
  <si>
    <t>https://www.peshkombooks.ru/upload/iblock/5a8/9b8huv4khuq6od2fc0in97dem5m8v7q3/Cover_Metro.jpg</t>
  </si>
  <si>
    <t>Жиль Маканьо</t>
  </si>
  <si>
    <t>КО 069</t>
  </si>
  <si>
    <t>Мифята. Золотое руно и аргонавты. Том 10</t>
  </si>
  <si>
    <t>https://www.peshkombooks.ru/upload/iblock/6b6/rjrtxz8oksnzg31u5vs506cptrfx9j0c/1920PetitsMythos14_cover3.jpg</t>
  </si>
  <si>
    <t>978-5-907793-35-4</t>
  </si>
  <si>
    <t>https://www.peshkombooks.ru/upload/iblock/72b/5tayq51csow7mtfbeoi3zqym7nqwplug/ScienceInfuse02_cover-2.jpg</t>
  </si>
  <si>
    <t>КО 056</t>
  </si>
  <si>
    <t>Наука в комиксах. Том 2</t>
  </si>
  <si>
    <t>МИ 019</t>
  </si>
  <si>
    <t>Как кошка приручила человека: история кошек и людей</t>
  </si>
  <si>
    <t>Лена Цайзе</t>
  </si>
  <si>
    <t>978-5-907793-44-6</t>
  </si>
  <si>
    <t>https://www.peshkombooks.ru/upload/iblock/9c9/3c56km3ybeany7bignrgg0pccifu6yg8/1920-ScBdForet_C_FR13.jpg</t>
  </si>
  <si>
    <t>978-5-907793-31-6</t>
  </si>
  <si>
    <t>9785907793316</t>
  </si>
  <si>
    <t>КО 070</t>
  </si>
  <si>
    <t>Лес и его обитатели в комиксах</t>
  </si>
  <si>
    <t>МВ 065</t>
  </si>
  <si>
    <t>МВ 066</t>
  </si>
  <si>
    <t>Тайны деревьев</t>
  </si>
  <si>
    <t>Тайны грибов</t>
  </si>
  <si>
    <t>978-5-907793-36-1</t>
  </si>
  <si>
    <t>Массимо Доменико Новеллино</t>
  </si>
  <si>
    <t>978-5-907793-39-2</t>
  </si>
  <si>
    <t>Джиневра Пикоко, Лоренцо Кокки</t>
  </si>
  <si>
    <t>9785907471450</t>
  </si>
  <si>
    <t>9785907471511</t>
  </si>
  <si>
    <t>9785907471641</t>
  </si>
  <si>
    <t>9785907793354</t>
  </si>
  <si>
    <t>9785906994363</t>
  </si>
  <si>
    <t>9785907471689</t>
  </si>
  <si>
    <t>9785907471702</t>
  </si>
  <si>
    <t>9785907793170</t>
  </si>
  <si>
    <t>9785907793255</t>
  </si>
  <si>
    <t>9785907793132</t>
  </si>
  <si>
    <t>9785907793095</t>
  </si>
  <si>
    <t>9785907793224</t>
  </si>
  <si>
    <t>9785906994622</t>
  </si>
  <si>
    <t>9785907471573</t>
  </si>
  <si>
    <t>9785907793446</t>
  </si>
  <si>
    <t>9785907793026</t>
  </si>
  <si>
    <t>9785604551905</t>
  </si>
  <si>
    <t>9785604551936</t>
  </si>
  <si>
    <t>9785604592243</t>
  </si>
  <si>
    <t>9785604592281</t>
  </si>
  <si>
    <t>9785907471290</t>
  </si>
  <si>
    <t>9785907471580</t>
  </si>
  <si>
    <t>9785907471795</t>
  </si>
  <si>
    <t>9785907793118</t>
  </si>
  <si>
    <t>9785906994264</t>
  </si>
  <si>
    <t>9785906994455</t>
  </si>
  <si>
    <t>9785907471955</t>
  </si>
  <si>
    <t>9785907793187</t>
  </si>
  <si>
    <t>9785906994943</t>
  </si>
  <si>
    <t>9785604551998</t>
  </si>
  <si>
    <t>9785907471108</t>
  </si>
  <si>
    <t>9785907471306</t>
  </si>
  <si>
    <t>9785907793101</t>
  </si>
  <si>
    <t>9785907471870</t>
  </si>
  <si>
    <t>9785907793064</t>
  </si>
  <si>
    <t>9785907793200</t>
  </si>
  <si>
    <t>9785907793361</t>
  </si>
  <si>
    <t>9785907793392</t>
  </si>
  <si>
    <t>9785907793279</t>
  </si>
  <si>
    <t>9785907793033</t>
  </si>
  <si>
    <t>9785907471771</t>
  </si>
  <si>
    <t>9785907471719</t>
  </si>
  <si>
    <t>9785906994219</t>
  </si>
  <si>
    <t>9785907471276</t>
  </si>
  <si>
    <t>9785907793071</t>
  </si>
  <si>
    <t>1000000000078</t>
  </si>
  <si>
    <t>1000000000108</t>
  </si>
  <si>
    <t>9785905474774</t>
  </si>
  <si>
    <t>9785907793125</t>
  </si>
  <si>
    <t>9785905474262</t>
  </si>
  <si>
    <t>9785604592267</t>
  </si>
  <si>
    <t>9785906994790</t>
  </si>
  <si>
    <t>9785906994899</t>
  </si>
  <si>
    <t>9785604551950</t>
  </si>
  <si>
    <t>9785905474743</t>
  </si>
  <si>
    <t>МВ 060</t>
  </si>
  <si>
    <t>География: физика, биология, экономика</t>
  </si>
  <si>
    <t>Дипломант "Образ книги 2024"</t>
  </si>
  <si>
    <t>https://www.peshkombooks.ru/upload/iblock/20f/c9kadvg2h8umuw9amfov9udt3keajpt8/Geografiya_oblozhka.jpg</t>
  </si>
  <si>
    <t>978-5-907793-40-8</t>
  </si>
  <si>
    <t>9785907793408</t>
  </si>
  <si>
    <t>КО 071</t>
  </si>
  <si>
    <t>7 чудес света в комиксах</t>
  </si>
  <si>
    <t>Вивиан Кёниг</t>
  </si>
  <si>
    <t>В. Сонькин</t>
  </si>
  <si>
    <t>ДР 001</t>
  </si>
  <si>
    <t>Мы живем в Древнем Риме: энциклопедия для детей</t>
  </si>
  <si>
    <t>КО 061</t>
  </si>
  <si>
    <t>История жизни в комиксах</t>
  </si>
  <si>
    <t>https://www.peshkombooks.ru/upload/iblock/ccb/kgz9s0zfu9iy4qestfzfjqovol6kg9et/1920-oblozhka.jpg</t>
  </si>
  <si>
    <t>Лука Пакот, Клотильда Шамюси</t>
  </si>
  <si>
    <t xml:space="preserve">978-5-907793-43-9 </t>
  </si>
  <si>
    <t>9785907793439</t>
  </si>
  <si>
    <t>МВ 067</t>
  </si>
  <si>
    <t>Первобытный мир: люди и животные</t>
  </si>
  <si>
    <t>https://www.peshkombooks.ru/upload/iblock/a94/7w0vwrf0fo0z30fhzoa3oq8iivnxwd6n/cover_nomads.jpg</t>
  </si>
  <si>
    <t>https://www.peshkombooks.ru/upload/iblock/886/kzpy1g4gy9j87qj64gqy8u64a03egbzy/HMBD7merv_C_FRw3.jpg</t>
  </si>
  <si>
    <t>МВ 068</t>
  </si>
  <si>
    <t>Удивительные уши</t>
  </si>
  <si>
    <t>https://www.peshkombooks.ru/upload/iblock/fa0/okeiattljc2wyrzy3rrvi5u2bbvq5rvw/udivitelnye-ushi-1.jpg</t>
  </si>
  <si>
    <t>978-5-907793-47-7</t>
  </si>
  <si>
    <t>9785907793477</t>
  </si>
  <si>
    <t>КО 007</t>
  </si>
  <si>
    <t>Морские животные. Том 1</t>
  </si>
  <si>
    <t>КО 072</t>
  </si>
  <si>
    <t>Морские животные. Том 7</t>
  </si>
  <si>
    <t>https://www.peshkombooks.ru/upload/iblock/9fe/72io0umtfpsjjy4m1hmwqh0d1xq70tjk/1920-AnimauxMarins07_cover2.jpg</t>
  </si>
  <si>
    <t>978-5-907793-52-1</t>
  </si>
  <si>
    <t>9785907793521</t>
  </si>
  <si>
    <t>978-5-907793-55-2</t>
  </si>
  <si>
    <t>9785907793552</t>
  </si>
  <si>
    <t>978-5-907793-54-5</t>
  </si>
  <si>
    <t>9785907793545</t>
  </si>
  <si>
    <t>КО 043</t>
  </si>
  <si>
    <t>Мировая история в комиксах</t>
  </si>
  <si>
    <t>978-5-907793-56-9</t>
  </si>
  <si>
    <t>9785907793569</t>
  </si>
  <si>
    <t>шорт-лист номинации «Детская книга» совместной премии Школы дизайна и ярмарки Нонфикшн 2025</t>
  </si>
  <si>
    <t>КО 027</t>
  </si>
  <si>
    <t>https://www.peshkombooks.ru/upload/iblock/e75/n08o715k83wo59ryep4g1cz5s4xw9xlc/mifyata-pocheshi-spinku-1.jpg</t>
  </si>
  <si>
    <t>978-5-907793-57-6</t>
  </si>
  <si>
    <t>9785907793576</t>
  </si>
  <si>
    <t>КО 057</t>
  </si>
  <si>
    <t>Мифята. Крит рулит. Том 8</t>
  </si>
  <si>
    <t>https://www.peshkombooks.ru/upload/iblock/9e2/7g4xl6owy796382yp01etu6fiqx4e39h/PetitsMythos11_cover-2.jpg</t>
  </si>
  <si>
    <t>978-5-907793-58-3</t>
  </si>
  <si>
    <t>9785907793583</t>
  </si>
  <si>
    <t>https://www.peshkombooks.ru/upload/iblock/e09/44nu5mm992knzk8g1tgjybiutb7z0e87/mir-istoriya1.png</t>
  </si>
  <si>
    <t>https://www.peshkombooks.ru/upload/iblock/27b/8pwn8s6q7mstx64tvqlc4ro3dkmnq4jr/est-istoriya1.jpg</t>
  </si>
  <si>
    <t>https://www.peshkombooks.ru/upload/iblock/64c/p1ql0u002olpzixg7e7nwoitk3ali79l/dengi-mira1.jpg</t>
  </si>
  <si>
    <t>https://www.peshkombooks.ru/upload/iblock/af1/bzwvpft0jfzmu02mux1ab4ru80462uuy/dino_park1.jpg</t>
  </si>
  <si>
    <t>https://www.peshkombooks.ru/upload/iblock/d2d/cnkzd4p7oqaik0p6wjekmx51ayveya9r/1920PetitsMythos13_cover-2.jpg</t>
  </si>
  <si>
    <t>https://www.peshkombooks.ru/upload/iblock/743/u7h9ukbo25g6ey8ya9j72sheec5r2d70/nezhivye1.jpg</t>
  </si>
  <si>
    <t>https://www.peshkombooks.ru/upload/iblock/cba/xammk05tpjhy99gfn9ob0qdtkcqgig2p/nasekomye2-1.jpg</t>
  </si>
  <si>
    <t>https://www.peshkombooks.ru/upload/iblock/5d8/cok2ksoviro0lbaep7td1qbaezye18hk/nasekomye5-1.jpg</t>
  </si>
  <si>
    <t>https://www.peshkombooks.ru/upload/iblock/249/q8ob2yd3j3em6qpz19ls88kcvguwmuo4/mor-zhiv1-3.jpg</t>
  </si>
  <si>
    <t>https://www.peshkombooks.ru/upload/iblock/ae5/niotduot2t3lx33qznzgvw5rk92ozpit/pover_v_sebya_cover.jpg</t>
  </si>
  <si>
    <t>https://www.peshkombooks.ru/upload/iblock/7a9/yuj0fts7lfuvo2fo412uvs4kczxr81pn/1920istoriya_gizny_cover3.jpg</t>
  </si>
  <si>
    <t>https://www.peshkombooks.ru/upload/iblock/37e/nqyy6rsohk8p2lxf5gnja9fh0nox3xv3/1920Mushketery-oblozhka_litso.jpg</t>
  </si>
  <si>
    <t>https://www.peshkombooks.ru/upload/iblock/a6b/urp7achtwxnxx53tp65jt2qqq2f5t3q1/peshkom_piraty_cover.jpg</t>
  </si>
  <si>
    <t>https://www.peshkombooks.ru/upload/iblock/e50/r6izmidulatzjepbykaj0repo3k23ra6/cover_kak-koshka-priruchila-cheloveka.jpg</t>
  </si>
  <si>
    <t>https://www.peshkombooks.ru/upload/iblock/560/5ty2l0uy480huz5a64bsrhx242vo8j7e/ZUBY_cover.jpg</t>
  </si>
  <si>
    <t>https://www.peshkombooks.ru/upload/iblock/a4d/jj8dqynicx4pv50p8n37ya588xtewxe9/1920COUV_5-dodos_.jpg</t>
  </si>
  <si>
    <t>https://www.peshkombooks.ru/upload/iblock/634/7lru89gvj1m3qcidfxl6tvk0ubqmbpd0/tayga1-_1_.jpg</t>
  </si>
  <si>
    <t>https://www.peshkombooks.ru/upload/iblock/c8e/sy34n42ddgbf56hlsqfemtj0ouxr7q5p/spasem-vodu1-_1_.jpg</t>
  </si>
  <si>
    <t>https://www.peshkombooks.ru/upload/iblock/a13/2cwdjxk4jt9vcnxwdaiqe66sol68ri8d/antarktida1-_1_.jpg</t>
  </si>
  <si>
    <t>https://www.peshkombooks.ru/upload/iblock/a75/6x17f93rvi8ctyidi14jox5dos87c3hj/ESTINTOPEDIA-cover_ks.jpg</t>
  </si>
  <si>
    <t>https://www.peshkombooks.ru/upload/iblock/93f/9slkuht2kqb8do92dddcw5wekcu05d1l/1920volga_cover.jpg</t>
  </si>
  <si>
    <t>https://www.peshkombooks.ru/upload/iblock/1c1/vu3534zhnlqto21bua30ljlyd7blq00q/1920cover-_1_.jpg</t>
  </si>
  <si>
    <t>https://www.peshkombooks.ru/upload/iblock/a21/wx4mkm3hjdawnwhvr1ezjhgai1l5tzzn/Kletki_cover-2.jpg</t>
  </si>
  <si>
    <t>https://www.peshkombooks.ru/upload/iblock/812/po4sxkn5ln2h345ngp7hj9lhmlnlsro8/1920-Cover-The-Life-of-Trees.jpg</t>
  </si>
  <si>
    <t>https://www.peshkombooks.ru/upload/iblock/d80/qmjmmjyokm5pqx3z3w45iq4ypxbvpt74/1920-Cover-griby_2.jpg</t>
  </si>
  <si>
    <t>https://www.peshkombooks.ru/upload/iblock/1cc/krm86ayzoi86k8u8gfdgukopu38yj276/dnk.jpg</t>
  </si>
  <si>
    <t>https://www.peshkombooks.ru/upload/iblock/bf5/vx37idz2tdj3icfy2u9myfyv987cn4qz/peterburg1-_1_.jpg</t>
  </si>
  <si>
    <t>https://www.peshkombooks.ru/upload/iblock/639/2qkrb0muop7kvpp70w4q5gzqduatn0ic/usadby1-_1_.jpg</t>
  </si>
  <si>
    <t>https://www.peshkombooks.ru/upload/iblock/516/b8c9kikrg8jt2qlkoe972gcvxmb2qc0s/mzh-kitai_1.jpg</t>
  </si>
  <si>
    <t>https://www.peshkombooks.ru/upload/iblock/b32/clryz9f2eo8f7ws88c7914ucafidbitz/mzh-rim1.jpg</t>
  </si>
  <si>
    <t>https://www.peshkombooks.ru/upload/iblock/e4b/vmx03q1avttr05u44zqn4t1vysetacu9/1920rikhard_oblozhka.jpg</t>
  </si>
  <si>
    <t>https://www.peshkombooks.ru/upload/iblock/a24/nhj70hiy0127etkvfxw0zkkqz37nuhhs/mzh-egipet1.jpg</t>
  </si>
  <si>
    <t>https://www.peshkombooks.ru/upload/iblock/9b4/b72tldb4gruor808qnz53rviyl6225si/kombinat_oblozhka.jpg</t>
  </si>
  <si>
    <t>https://www.peshkombooks.ru/upload/iblock/149/o540yjx7vvru042nec44d3njh5zfl7nf/1920ConsommBD_C_FR.jpg</t>
  </si>
  <si>
    <t>Гиймет Фор</t>
  </si>
  <si>
    <t>978-5-907793-53-8</t>
  </si>
  <si>
    <t>9785907793538</t>
  </si>
  <si>
    <t>КО 073</t>
  </si>
  <si>
    <t>Не дай себя обмануть! Гид разумного покупателя в комиксах</t>
  </si>
  <si>
    <t>9785907793613</t>
  </si>
  <si>
    <t>978-5-907793-61-3</t>
  </si>
  <si>
    <t>КО 074</t>
  </si>
  <si>
    <t>Собаки в комиксах. Том 2</t>
  </si>
  <si>
    <t>https://www.peshkombooks.ru/upload/iblock/a34/9l8ucyys0vo684xjvf0f7nj9c8igbalk/1920-ChiensenBD02_cover3.jpg</t>
  </si>
  <si>
    <t>978-5-907793-59-0</t>
  </si>
  <si>
    <t>9785907793590</t>
  </si>
  <si>
    <t>НТ 005</t>
  </si>
  <si>
    <t>Солнце: от мифов к современной науке</t>
  </si>
  <si>
    <t>https://www.peshkombooks.ru/bitrix/panel/main/images/submenu-bg.png</t>
  </si>
  <si>
    <t>978-5-907793-41-5</t>
  </si>
  <si>
    <t>9785907793415</t>
  </si>
  <si>
    <t>МВ 069</t>
  </si>
  <si>
    <t>У ветеринара: как устроена медицина для животных</t>
  </si>
  <si>
    <t>978-5-907793-49-1</t>
  </si>
  <si>
    <t>9785907793491</t>
  </si>
  <si>
    <t>Клара Хэфнер</t>
  </si>
  <si>
    <t>https://www.peshkombooks.ru/upload/iblock/c70/tn8xta4sx9iz0tsob9uuu9tznjkqn1e7/1920-772_4_COVER_case_in_der_tierarztpraxis_final_v3_COWVE.jpg</t>
  </si>
  <si>
    <t>9785907793729</t>
  </si>
  <si>
    <t>978-5-907793-72-9</t>
  </si>
  <si>
    <t>978-5-907793-73-6</t>
  </si>
  <si>
    <t>9785907793736</t>
  </si>
  <si>
    <t>НТ 006</t>
  </si>
  <si>
    <t>Зарядка для мозга: 25 научных загадок</t>
  </si>
  <si>
    <t>https://www.peshkombooks.ru/upload/iblock/0ce/3o3g84ov06x8fnlpiqn6qu8508a12jj5/zaryadka-dlya-mozga-1.png</t>
  </si>
  <si>
    <t>Анна Галло</t>
  </si>
  <si>
    <t>978-5-907793-69-9</t>
  </si>
  <si>
    <t>978-5-907793-74-3</t>
  </si>
  <si>
    <t>9785907793743</t>
  </si>
  <si>
    <t>КО 075</t>
  </si>
  <si>
    <t>Самое умное животное на Земле</t>
  </si>
  <si>
    <t>https://www.peshkombooks.ru/upload/iblock/15a/51yjjuccme6o2y5kcc2jjdfrsqb4dtyk/1920-DEROULE_ANIMALLEPLUSIvazYE3.jpg</t>
  </si>
  <si>
    <t>978-5-907793-68-2</t>
  </si>
  <si>
    <t>9785907793682</t>
  </si>
  <si>
    <t>МВ 070</t>
  </si>
  <si>
    <t>Путешествие по школам мира</t>
  </si>
  <si>
    <t>978-5-907793-63-7</t>
  </si>
  <si>
    <t>9785907793637</t>
  </si>
  <si>
    <t>Светлана Фролова</t>
  </si>
  <si>
    <t>https://www.peshkombooks.ru/upload/iblock/d5f/d4tfthq55gtfglx0mhtq4c01bkyn60oo/1920-Oblozhka-SHkoly_Puteshestvie.jpg</t>
  </si>
  <si>
    <t>КО 076</t>
  </si>
  <si>
    <t>Кошки в комиксах. Том 2</t>
  </si>
  <si>
    <t>Кристоф Казнов и Флора</t>
  </si>
  <si>
    <t>978-5-907793-66-8</t>
  </si>
  <si>
    <t>9785907793668</t>
  </si>
  <si>
    <t>https://www.peshkombooks.ru/upload/iblock/846/mysqk8b3ey05871bjqmbz8tjmdyqvnm9/1920-ChatsenBD02_cover3.jpg</t>
  </si>
  <si>
    <t>Морские животные. Том 4</t>
  </si>
  <si>
    <t>КО 017</t>
  </si>
  <si>
    <t>https://www.peshkombooks.ru/upload/iblock/5c3/tafqx0xtfbqqomcm8pr16syt8hjpy23a/mor-zhiv1-4.jpg</t>
  </si>
  <si>
    <t>978-5-907793-77-4</t>
  </si>
  <si>
    <t>9785907793774</t>
  </si>
  <si>
    <t>https://www.peshkombooks.ru/upload/resize_cache/iblock/462/b73ryoxf50x4j6ym11wyyvub8t0drc3g/50_50_1/1920-Chemistry_cover.jpg</t>
  </si>
  <si>
    <t>П.Волцит, М. Шарапова</t>
  </si>
  <si>
    <t>978-5-907793-76-7</t>
  </si>
  <si>
    <t>9785907793767</t>
  </si>
  <si>
    <t>НТ 004</t>
  </si>
  <si>
    <t>Химия вокруг нас: история, природа, техника и опыты</t>
  </si>
  <si>
    <t>КО 077</t>
  </si>
  <si>
    <t>История математики в комиксах</t>
  </si>
  <si>
    <t>https://www.peshkombooks.ru/upload/iblock/b1a/4uzb5t5g8z7d2dd8xna122ah76ohi9py/1920-matematika-oblozhka.jpg</t>
  </si>
  <si>
    <t>Мария Степанок</t>
  </si>
  <si>
    <t>978-5-907793-42-2</t>
  </si>
  <si>
    <t>9785907793422</t>
  </si>
  <si>
    <t>ДГ 003</t>
  </si>
  <si>
    <t>Мифы Древней Греции: голоса женщин</t>
  </si>
  <si>
    <t>https://www.peshkombooks.ru/upload/iblock/eb7/yg1lv37kq33m594nif97qmek63znr8wg/golosa-zhenshchin.jpg</t>
  </si>
  <si>
    <t>Беатриче Мазини</t>
  </si>
  <si>
    <t>978-5-907471-41-2</t>
  </si>
  <si>
    <t>9785907471412</t>
  </si>
  <si>
    <t>2000389835109</t>
  </si>
  <si>
    <t>6-е издание</t>
  </si>
  <si>
    <t>978-5-907793-78-1</t>
  </si>
  <si>
    <t>9785907793781</t>
  </si>
  <si>
    <t>Мифята. Почешите мне спинку! Том 1</t>
  </si>
  <si>
    <t>Дипломант "Образ книги 2024"
Каталог "100 лучших новых книг для детей и подростков" 2024
Национальная премия в области детской и подростковой литературы 2024 
Номинант премии «Обложка non/fictio№» 
Дипломант премии "Книжные люди 2025"</t>
  </si>
  <si>
    <t>Морские животные. Том 2</t>
  </si>
  <si>
    <t>Морские животные. Том 5</t>
  </si>
  <si>
    <t>Насекомые в комиксах. Том 3</t>
  </si>
  <si>
    <t>КО 011</t>
  </si>
  <si>
    <t>КО 022</t>
  </si>
  <si>
    <t>КО 009</t>
  </si>
  <si>
    <t>978-5-907793-81-1</t>
  </si>
  <si>
    <t>9785907793811</t>
  </si>
  <si>
    <t>https://www.peshkombooks.ru/upload/iblock/b53/uc9zss1lrl0erh8241tcsbp41zgs1ooh/mor-zhiv1-2.jpg</t>
  </si>
  <si>
    <t>978-5-907793-82-8</t>
  </si>
  <si>
    <t>9785907793828</t>
  </si>
  <si>
    <t>https://www.peshkombooks.ru/upload/iblock/0f2/snilbsd8dd233h5ay1y238rre6o9wb9z/morzhi5.JPG</t>
  </si>
  <si>
    <t>978-5-907793-80-4</t>
  </si>
  <si>
    <t>9785907793804</t>
  </si>
  <si>
    <t>978-5-907793-32-3</t>
  </si>
  <si>
    <t>9785907793323</t>
  </si>
  <si>
    <t>978-5-907793-46-0</t>
  </si>
  <si>
    <t>9785907793460</t>
  </si>
  <si>
    <t>978-5-907793-48-4</t>
  </si>
  <si>
    <t>9785907793484</t>
  </si>
  <si>
    <t>ДГ 001</t>
  </si>
  <si>
    <t>Мы живём в Древней Греции: энциклопедия для детей</t>
  </si>
  <si>
    <t>https://www.peshkombooks.ru/upload/iblock/144/phqkgvq68ksft1sbqv01r7e5bjjgpdoh/cover_greek.jpg</t>
  </si>
  <si>
    <t>Андрей Дубровский</t>
  </si>
  <si>
    <t>978-5-907793-79-8</t>
  </si>
  <si>
    <t>9785907793798</t>
  </si>
  <si>
    <t>978-5-907793-84-2</t>
  </si>
  <si>
    <t>9785907793842</t>
  </si>
  <si>
    <t>ДН 002</t>
  </si>
  <si>
    <t>Мы живем в Древнем Новгороде: энциклопедия для детей</t>
  </si>
  <si>
    <t>Дипломант конкурса "Лучшие издания, посвящённые истории России и ее регионов"</t>
  </si>
  <si>
    <t>https://www.peshkombooks.ru/upload/iblock/ec3/p67unchpgo97i1ndce4vzzbomf5i9ya0/main.jpg</t>
  </si>
  <si>
    <t>Дильшат Харман</t>
  </si>
  <si>
    <t>978-5-907793-60-6</t>
  </si>
  <si>
    <t>9785907793606</t>
  </si>
  <si>
    <t>https://www.peshkombooks.ru/upload/iblock/56e/rq9ax5h4ito244f10x11k47dsz9vd76s/1920-Insectes08_cover13.jpg</t>
  </si>
  <si>
    <t>978-5-907793-67-5</t>
  </si>
  <si>
    <t>9785907793675</t>
  </si>
  <si>
    <t>КО 078</t>
  </si>
  <si>
    <t>Насекомые в комиксах. Том 8</t>
  </si>
  <si>
    <t>МВ 071</t>
  </si>
  <si>
    <t>Пустыни: один год из жизни самого жаркого биома</t>
  </si>
  <si>
    <t>МВ 072</t>
  </si>
  <si>
    <t>Гениальные глаза</t>
  </si>
  <si>
    <t>https://www.peshkombooks.ru/upload/iblock/6cc/q8gczgcrgq3uxl8n1s0vz1w0byflzsi0/1920-oblozhkaPustyni.jpg</t>
  </si>
  <si>
    <t>Ольга Кувыкина</t>
  </si>
  <si>
    <t>978-5-907793-50-7</t>
  </si>
  <si>
    <t>https://www.peshkombooks.ru/upload/iblock/2f5/6473oiasfqtagxrcp2t74kvzmbo7uw91/1920-cov_978_3_314_10714_6_0013.jpg</t>
  </si>
  <si>
    <t>978-5-907793-70-5</t>
  </si>
  <si>
    <t>9785907793507</t>
  </si>
  <si>
    <t>9785907793705</t>
  </si>
  <si>
    <t>9781234567897</t>
  </si>
  <si>
    <t xml:space="preserve">Дипломант "Образ книги 2025"
Рекомендательный список Экспертного совета РБА </t>
  </si>
  <si>
    <t>Рекомендательный список Экспертного совета РБА</t>
  </si>
  <si>
    <t>КО 059</t>
  </si>
  <si>
    <t>Кошки в комиксах. Том 1</t>
  </si>
  <si>
    <t>https://www.peshkombooks.ru/upload/iblock/22c/ypd6v3pwxvru22idj94fw540uuaqcheq/ChatsenBD01_cover_.jpg</t>
  </si>
  <si>
    <t>978-5-907793-86-6</t>
  </si>
  <si>
    <t>9785907793866</t>
  </si>
  <si>
    <t>978-5-907793-83-5</t>
  </si>
  <si>
    <t>9785907793835</t>
  </si>
  <si>
    <t>978-5-907793-88-0</t>
  </si>
  <si>
    <t>9785907793880</t>
  </si>
  <si>
    <t>КО 051</t>
  </si>
  <si>
    <t>Наука в комиксах. Том 1</t>
  </si>
  <si>
    <t>https://www.peshkombooks.ru/upload/iblock/1ec/2xo2kcf6freu9x0ban0ejb6mzb6u5tkh/nauka1-1.png</t>
  </si>
  <si>
    <t>978-5-907793-97-2</t>
  </si>
  <si>
    <t>9785907793972</t>
  </si>
  <si>
    <t>КО 001</t>
  </si>
  <si>
    <t>Насекомые в комиксах. Том 1</t>
  </si>
  <si>
    <t>https://www.peshkombooks.ru/upload/iblock/abb/n58ghzw392dqludzg3031ntwhea0570l/nasekomye1-1.jpg</t>
  </si>
  <si>
    <t>978-5-907793-93-4</t>
  </si>
  <si>
    <t>9785907793934</t>
  </si>
  <si>
    <t>МИ 021</t>
  </si>
  <si>
    <t>Мы живем в эпоху Великих географических открытий</t>
  </si>
  <si>
    <t>https://www.peshkombooks.ru/upload/iblock/3c2/p9ts4js900an22ognmjnti3ssh1ffpf1/1920-cover_otkrutya.jpg</t>
  </si>
  <si>
    <t>Николай Назаркин</t>
  </si>
  <si>
    <t>9785907793514</t>
  </si>
  <si>
    <t>978-5-907793-51-4</t>
  </si>
  <si>
    <t>Лесной дом: кто живёт в старых деревьях?</t>
  </si>
  <si>
    <t>МВ 073</t>
  </si>
  <si>
    <t>https://www.peshkombooks.ru/upload/iblock/226/zlar96dlq6bf54kvzb5dksda4oetctdi/1920-lesnoy-dom_Cover.jpg</t>
  </si>
  <si>
    <t>Илька Соколовски</t>
  </si>
  <si>
    <t>978-5-907793-75-0</t>
  </si>
  <si>
    <t>9785907793750</t>
  </si>
  <si>
    <t>КО 067</t>
  </si>
  <si>
    <t>Собаки в комиксах. Том 1</t>
  </si>
  <si>
    <t>https://www.peshkombooks.ru/upload/iblock/452/qjcnzg0xicr0qd5b7t7vsa689uvxqsuf/1920-COUV-CHIENS-EN-BvD3.jpg</t>
  </si>
  <si>
    <t>978-5-907793-95-8</t>
  </si>
  <si>
    <t>9785907793958</t>
  </si>
  <si>
    <t>Тайны затонувших кораблей</t>
  </si>
  <si>
    <t>МИ 022</t>
  </si>
  <si>
    <t>https://www.peshkombooks.ru/upload/iblock/ee4/0ediiqhpn1p8am8gc9d3ofrutarh705j/1920-peshkom_korably_cover.jpg</t>
  </si>
  <si>
    <t>Давид Маршан, Гийом Прево</t>
  </si>
  <si>
    <t>978-5-907793-85-9</t>
  </si>
  <si>
    <t>9785907793859</t>
  </si>
  <si>
    <t>КО 079</t>
  </si>
  <si>
    <t>Вокруг света за 80 дней в комиксах</t>
  </si>
  <si>
    <t>https://www.peshkombooks.ru/upload/iblock/a03/pxrozq4nuas24rmj6l1rntlue5urjek0/1920-4TouMon80J_C_FR3.jpg</t>
  </si>
  <si>
    <t>Жюль Верн, Жан-Мишель Кобленс</t>
  </si>
  <si>
    <t>978-5-907793-71-2</t>
  </si>
  <si>
    <t>9785907793712</t>
  </si>
  <si>
    <t>НТ 001</t>
  </si>
  <si>
    <t>Физика вокруг нас</t>
  </si>
  <si>
    <t>Лонглист "Лушая книга года АСКИ"
Каталог "100 лучших новых книг для детей и подростков" 2023</t>
  </si>
  <si>
    <t>https://www.peshkombooks.ru/upload/iblock/79a/te9d4mo9j0bah44xds2tg7ueqcm5tgv6/fizika1.jpg</t>
  </si>
  <si>
    <t>Юрий Вировец</t>
  </si>
  <si>
    <t>978-5-908138-02-4</t>
  </si>
  <si>
    <t>9785908138024</t>
  </si>
  <si>
    <t>КО 080</t>
  </si>
  <si>
    <t>Всё о футболе в комиксах</t>
  </si>
  <si>
    <t>https://www.peshkombooks.ru/upload/iblock/af4/whs9kyp8ysfutwwo91v201e67pxewzuq/Futbol.jpg</t>
  </si>
  <si>
    <t>Светлана Таскунова</t>
  </si>
  <si>
    <t>978-5-907793-91-0</t>
  </si>
  <si>
    <t>9785907793910</t>
  </si>
  <si>
    <t>978-5-907793-99-6</t>
  </si>
  <si>
    <t>КО 063</t>
  </si>
  <si>
    <t>Наука в комиксах. Том 3</t>
  </si>
  <si>
    <t>9785907793996</t>
  </si>
  <si>
    <t>https://www.peshkombooks.ru/upload/iblock/9a2/t3eoffx4hhws0at2lfblkfkpgl2oepyh/1920-COVER-SCIENCE-INFUSE.jpg</t>
  </si>
  <si>
    <t>978-5-907793-98-9</t>
  </si>
  <si>
    <t>9785907793989</t>
  </si>
  <si>
    <t>https://www.peshkombooks.ru/upload/iblock/46e/64cf7gqlh94vlmcwk38cszwn9qj9msij/peshkom_srednie_veka_cover.jpg</t>
  </si>
  <si>
    <t>978-5-907793-87-3</t>
  </si>
  <si>
    <t>9785907793873</t>
  </si>
  <si>
    <t>СВ 007</t>
  </si>
  <si>
    <t>Мы живём в Средневековой Европе</t>
  </si>
  <si>
    <t>от 06.05.2026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</si>
</sst>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0" x14ac:knownFonts="1">
    <font>
      <sz val="11"/>
      <color rgb="FF000000"/>
      <name val="Calibri"/>
      <scheme val="minor"/>
    </font>
    <font>
      <b/>
      <sz val="20"/>
      <color theme="1"/>
      <name val="Times New Roman"/>
      <family val="1"/>
      <charset val="204"/>
    </font>
    <font>
      <sz val="11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28"/>
      <color rgb="FF993300"/>
      <name val="Century Gothic"/>
      <family val="2"/>
      <charset val="204"/>
    </font>
    <font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u/>
      <sz val="18"/>
      <color theme="1"/>
      <name val="Times New Roman"/>
      <family val="1"/>
      <charset val="204"/>
    </font>
    <font>
      <sz val="18"/>
      <color theme="1"/>
      <name val="Arimo"/>
      <family val="2"/>
      <charset val="204"/>
    </font>
    <font>
      <b/>
      <i/>
      <sz val="12"/>
      <color rgb="FFFF0000"/>
      <name val="Times New Roman"/>
      <family val="1"/>
      <charset val="204"/>
    </font>
    <font>
      <b/>
      <i/>
      <u/>
      <sz val="18"/>
      <color theme="1"/>
      <name val="Times New Roman"/>
      <family val="1"/>
      <charset val="204"/>
    </font>
    <font>
      <b/>
      <i/>
      <u/>
      <sz val="18"/>
      <color theme="1"/>
      <name val="Arial"/>
      <family val="2"/>
      <charset val="204"/>
    </font>
    <font>
      <sz val="18"/>
      <color theme="1"/>
      <name val="Tahoma"/>
      <family val="2"/>
      <charset val="204"/>
    </font>
    <font>
      <b/>
      <i/>
      <sz val="18"/>
      <color theme="1"/>
      <name val="Arial"/>
      <family val="2"/>
      <charset val="204"/>
    </font>
    <font>
      <u/>
      <sz val="11"/>
      <color rgb="FF0000FF"/>
      <name val="Calibri"/>
      <family val="2"/>
      <charset val="204"/>
    </font>
    <font>
      <b/>
      <i/>
      <sz val="18"/>
      <color rgb="FFFF0000"/>
      <name val="Quattrocento Sans"/>
      <family val="2"/>
    </font>
    <font>
      <b/>
      <sz val="18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sz val="18"/>
      <color rgb="FF993300"/>
      <name val="Quattrocento Sans"/>
      <family val="2"/>
    </font>
    <font>
      <sz val="14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sz val="12"/>
      <color rgb="FF000000"/>
      <name val="Quattrocento Sans"/>
      <family val="2"/>
    </font>
    <font>
      <b/>
      <sz val="18"/>
      <color rgb="FFFF0000"/>
      <name val="Quattrocento Sans"/>
      <family val="2"/>
    </font>
    <font>
      <b/>
      <sz val="18"/>
      <color rgb="FF000000"/>
      <name val="Quattrocento Sans"/>
      <family val="2"/>
    </font>
    <font>
      <sz val="11"/>
      <color rgb="FF000000"/>
      <name val="Calibri"/>
      <family val="2"/>
      <charset val="204"/>
    </font>
    <font>
      <b/>
      <sz val="18"/>
      <color rgb="FFFFFFFF"/>
      <name val="Quattrocento Sans"/>
      <family val="2"/>
    </font>
    <font>
      <sz val="12"/>
      <color rgb="FF000000"/>
      <name val="Calibri"/>
      <family val="2"/>
      <charset val="204"/>
    </font>
    <font>
      <b/>
      <sz val="18"/>
      <color rgb="FFFFCC99"/>
      <name val="Quattrocento Sans"/>
      <family val="2"/>
    </font>
    <font>
      <sz val="11"/>
      <color rgb="FF993300"/>
      <name val="Calibri"/>
      <family val="2"/>
      <charset val="204"/>
    </font>
    <font>
      <b/>
      <sz val="18"/>
      <color rgb="FF800000"/>
      <name val="Quattrocento Sans"/>
      <family val="2"/>
    </font>
    <font>
      <b/>
      <sz val="18"/>
      <color rgb="FFFFFFCC"/>
      <name val="Quattrocento Sans"/>
      <family val="2"/>
    </font>
    <font>
      <b/>
      <sz val="18"/>
      <color rgb="FF008000"/>
      <name val="Quattrocento Sans"/>
      <family val="2"/>
    </font>
    <font>
      <b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u/>
      <sz val="18"/>
      <color theme="3"/>
      <name val="Times New Roman"/>
      <family val="1"/>
      <charset val="204"/>
    </font>
    <font>
      <u/>
      <sz val="11"/>
      <color theme="3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00FF00"/>
        <bgColor rgb="FF00FF00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6600"/>
      </patternFill>
    </fill>
    <fill>
      <patternFill patternType="solid">
        <fgColor rgb="FF99CCFF"/>
        <bgColor rgb="FF99CCFF"/>
      </patternFill>
    </fill>
    <fill>
      <patternFill patternType="solid">
        <fgColor rgb="FF008000"/>
        <bgColor rgb="FF00800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2F2F2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37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9" fillId="0" borderId="4"/>
    <xf numFmtId="0" fontId="38" fillId="0" borderId="4"/>
    <xf numFmtId="0" fontId="37" fillId="0" borderId="4" applyNumberFormat="0" applyFill="0" applyBorder="0" applyAlignment="0" applyProtection="0"/>
    <xf numFmtId="0" fontId="46" fillId="0" borderId="4"/>
    <xf numFmtId="0" fontId="46" fillId="0" borderId="4"/>
    <xf numFmtId="0" fontId="46" fillId="0" borderId="4"/>
    <xf numFmtId="0" fontId="48" fillId="0" borderId="4"/>
    <xf numFmtId="0" fontId="48" fillId="0" borderId="4"/>
    <xf numFmtId="0" fontId="48" fillId="0" borderId="4"/>
    <xf numFmtId="0" fontId="48" fillId="0" borderId="4"/>
    <xf numFmtId="43" fontId="38" fillId="0" borderId="4" applyFont="0" applyFill="0" applyBorder="0" applyAlignment="0" applyProtection="0"/>
    <xf numFmtId="0" fontId="48" fillId="0" borderId="4"/>
    <xf numFmtId="0" fontId="38" fillId="0" borderId="4"/>
    <xf numFmtId="43" fontId="38" fillId="0" borderId="4" applyFont="0" applyFill="0" applyBorder="0" applyAlignment="0" applyProtection="0"/>
    <xf numFmtId="0" fontId="38" fillId="0" borderId="4"/>
    <xf numFmtId="0" fontId="48" fillId="0" borderId="4"/>
    <xf numFmtId="0" fontId="48" fillId="0" borderId="4"/>
    <xf numFmtId="9" fontId="49" fillId="0" borderId="0" applyFont="0" applyFill="0" applyBorder="0" applyAlignment="0" applyProtection="0"/>
  </cellStyleXfs>
  <cellXfs count="248">
    <xf numFmtId="0" fontId="0" fillId="0" borderId="0" xfId="0"/>
    <xf numFmtId="0" fontId="3" fillId="2" borderId="4" xfId="0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left" vertical="center" wrapText="1"/>
    </xf>
    <xf numFmtId="1" fontId="4" fillId="2" borderId="4" xfId="0" applyNumberFormat="1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shrinkToFit="1"/>
    </xf>
    <xf numFmtId="0" fontId="13" fillId="2" borderId="4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vertical="center" wrapText="1"/>
    </xf>
    <xf numFmtId="0" fontId="20" fillId="3" borderId="14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24" fillId="0" borderId="0" xfId="0" applyFont="1"/>
    <xf numFmtId="0" fontId="25" fillId="6" borderId="16" xfId="0" applyFont="1" applyFill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center" vertical="center" wrapText="1"/>
    </xf>
    <xf numFmtId="0" fontId="27" fillId="0" borderId="0" xfId="0" applyFont="1"/>
    <xf numFmtId="0" fontId="27" fillId="2" borderId="4" xfId="0" applyFont="1" applyFill="1" applyBorder="1"/>
    <xf numFmtId="0" fontId="25" fillId="7" borderId="13" xfId="0" applyFont="1" applyFill="1" applyBorder="1" applyAlignment="1">
      <alignment horizontal="center" vertical="center" wrapText="1"/>
    </xf>
    <xf numFmtId="0" fontId="28" fillId="7" borderId="13" xfId="0" applyFont="1" applyFill="1" applyBorder="1" applyAlignment="1">
      <alignment horizontal="center" vertical="center" wrapText="1"/>
    </xf>
    <xf numFmtId="0" fontId="29" fillId="2" borderId="4" xfId="0" applyFont="1" applyFill="1" applyBorder="1"/>
    <xf numFmtId="0" fontId="25" fillId="8" borderId="13" xfId="0" applyFont="1" applyFill="1" applyBorder="1" applyAlignment="1">
      <alignment horizontal="center" vertical="center" wrapText="1"/>
    </xf>
    <xf numFmtId="0" fontId="30" fillId="8" borderId="13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8" fillId="6" borderId="16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0" fontId="28" fillId="9" borderId="16" xfId="0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center" vertical="center" wrapText="1"/>
    </xf>
    <xf numFmtId="0" fontId="31" fillId="0" borderId="0" xfId="0" applyFont="1"/>
    <xf numFmtId="0" fontId="25" fillId="10" borderId="16" xfId="0" applyFont="1" applyFill="1" applyBorder="1" applyAlignment="1">
      <alignment horizontal="center" vertical="center" wrapText="1"/>
    </xf>
    <xf numFmtId="0" fontId="32" fillId="10" borderId="16" xfId="0" applyFont="1" applyFill="1" applyBorder="1" applyAlignment="1">
      <alignment horizontal="center" vertical="center" wrapText="1"/>
    </xf>
    <xf numFmtId="0" fontId="32" fillId="10" borderId="17" xfId="0" applyFont="1" applyFill="1" applyBorder="1" applyAlignment="1">
      <alignment horizontal="center" vertical="center" wrapText="1"/>
    </xf>
    <xf numFmtId="0" fontId="25" fillId="9" borderId="8" xfId="0" applyFont="1" applyFill="1" applyBorder="1" applyAlignment="1">
      <alignment horizontal="center" vertical="center" wrapText="1"/>
    </xf>
    <xf numFmtId="0" fontId="21" fillId="9" borderId="8" xfId="0" applyFont="1" applyFill="1" applyBorder="1" applyAlignment="1">
      <alignment horizontal="center" vertical="center" wrapText="1"/>
    </xf>
    <xf numFmtId="0" fontId="21" fillId="9" borderId="9" xfId="0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5" fillId="8" borderId="16" xfId="0" applyFont="1" applyFill="1" applyBorder="1" applyAlignment="1">
      <alignment horizontal="center" vertical="center" wrapText="1"/>
    </xf>
    <xf numFmtId="0" fontId="33" fillId="8" borderId="16" xfId="0" applyFont="1" applyFill="1" applyBorder="1" applyAlignment="1">
      <alignment horizontal="center" vertical="center" wrapText="1"/>
    </xf>
    <xf numFmtId="0" fontId="33" fillId="8" borderId="17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5" fillId="7" borderId="16" xfId="0" applyFont="1" applyFill="1" applyBorder="1" applyAlignment="1">
      <alignment horizontal="center" vertical="center" wrapText="1"/>
    </xf>
    <xf numFmtId="0" fontId="34" fillId="7" borderId="16" xfId="0" applyFont="1" applyFill="1" applyBorder="1" applyAlignment="1">
      <alignment horizontal="center" vertical="center" wrapText="1"/>
    </xf>
    <xf numFmtId="0" fontId="34" fillId="7" borderId="17" xfId="0" applyFont="1" applyFill="1" applyBorder="1" applyAlignment="1">
      <alignment horizontal="center" vertical="center" wrapText="1"/>
    </xf>
    <xf numFmtId="0" fontId="22" fillId="2" borderId="4" xfId="0" applyFont="1" applyFill="1" applyBorder="1"/>
    <xf numFmtId="0" fontId="25" fillId="4" borderId="16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7" fillId="7" borderId="16" xfId="0" applyFont="1" applyFill="1" applyBorder="1" applyAlignment="1">
      <alignment horizontal="center" vertical="center"/>
    </xf>
    <xf numFmtId="0" fontId="27" fillId="7" borderId="20" xfId="0" applyFont="1" applyFill="1" applyBorder="1" applyAlignment="1">
      <alignment horizontal="center" vertical="center"/>
    </xf>
    <xf numFmtId="1" fontId="27" fillId="7" borderId="16" xfId="0" applyNumberFormat="1" applyFont="1" applyFill="1" applyBorder="1" applyAlignment="1">
      <alignment horizontal="center" vertical="center"/>
    </xf>
    <xf numFmtId="0" fontId="25" fillId="7" borderId="13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1" fillId="7" borderId="21" xfId="0" applyFont="1" applyFill="1" applyBorder="1" applyAlignment="1">
      <alignment horizontal="center" vertical="center"/>
    </xf>
    <xf numFmtId="1" fontId="27" fillId="0" borderId="0" xfId="0" applyNumberFormat="1" applyFont="1"/>
    <xf numFmtId="0" fontId="22" fillId="0" borderId="22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0" xfId="0" applyFont="1"/>
    <xf numFmtId="0" fontId="2" fillId="0" borderId="4" xfId="0" applyFont="1" applyBorder="1"/>
    <xf numFmtId="0" fontId="9" fillId="2" borderId="4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right" wrapText="1"/>
    </xf>
    <xf numFmtId="1" fontId="18" fillId="2" borderId="13" xfId="0" applyNumberFormat="1" applyFont="1" applyFill="1" applyBorder="1" applyAlignment="1">
      <alignment horizontal="right" vertical="center" wrapText="1"/>
    </xf>
    <xf numFmtId="0" fontId="20" fillId="3" borderId="24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7" fillId="7" borderId="9" xfId="0" applyFont="1" applyFill="1" applyBorder="1" applyAlignment="1">
      <alignment horizontal="center" vertical="center"/>
    </xf>
    <xf numFmtId="0" fontId="40" fillId="0" borderId="27" xfId="3" applyFont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40" fillId="0" borderId="27" xfId="3" applyFont="1" applyBorder="1" applyAlignment="1">
      <alignment horizontal="center" vertical="center" wrapText="1"/>
    </xf>
    <xf numFmtId="0" fontId="37" fillId="0" borderId="22" xfId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2" fontId="22" fillId="0" borderId="19" xfId="0" applyNumberFormat="1" applyFont="1" applyBorder="1" applyAlignment="1">
      <alignment horizontal="center" vertical="center" wrapText="1"/>
    </xf>
    <xf numFmtId="2" fontId="22" fillId="11" borderId="14" xfId="0" applyNumberFormat="1" applyFont="1" applyFill="1" applyBorder="1" applyAlignment="1">
      <alignment horizontal="center" vertical="center" wrapText="1"/>
    </xf>
    <xf numFmtId="0" fontId="35" fillId="3" borderId="22" xfId="0" applyFont="1" applyFill="1" applyBorder="1" applyAlignment="1">
      <alignment horizontal="center" vertical="center"/>
    </xf>
    <xf numFmtId="43" fontId="22" fillId="0" borderId="0" xfId="2" applyFont="1" applyAlignment="1"/>
    <xf numFmtId="43" fontId="22" fillId="0" borderId="18" xfId="2" applyFont="1" applyBorder="1" applyAlignment="1">
      <alignment horizontal="center" vertical="center" wrapText="1"/>
    </xf>
    <xf numFmtId="0" fontId="20" fillId="0" borderId="30" xfId="0" applyFont="1" applyBorder="1" applyAlignment="1">
      <alignment horizontal="left" vertical="center" wrapText="1"/>
    </xf>
    <xf numFmtId="0" fontId="20" fillId="0" borderId="0" xfId="0" applyFont="1"/>
    <xf numFmtId="0" fontId="0" fillId="12" borderId="4" xfId="0" applyFill="1" applyBorder="1"/>
    <xf numFmtId="0" fontId="0" fillId="12" borderId="26" xfId="0" applyFill="1" applyBorder="1"/>
    <xf numFmtId="0" fontId="22" fillId="0" borderId="25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 wrapText="1"/>
    </xf>
    <xf numFmtId="0" fontId="27" fillId="7" borderId="17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5" fillId="9" borderId="17" xfId="0" applyFont="1" applyFill="1" applyBorder="1" applyAlignment="1">
      <alignment horizontal="center" vertical="center" wrapText="1"/>
    </xf>
    <xf numFmtId="0" fontId="25" fillId="10" borderId="17" xfId="0" applyFont="1" applyFill="1" applyBorder="1" applyAlignment="1">
      <alignment horizontal="center" vertical="center" wrapText="1"/>
    </xf>
    <xf numFmtId="0" fontId="25" fillId="9" borderId="9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43" fontId="22" fillId="0" borderId="19" xfId="2" applyFont="1" applyBorder="1" applyAlignment="1">
      <alignment horizontal="center" vertical="center" wrapText="1"/>
    </xf>
    <xf numFmtId="2" fontId="22" fillId="0" borderId="27" xfId="0" applyNumberFormat="1" applyFont="1" applyBorder="1" applyAlignment="1">
      <alignment horizontal="center" vertical="center" wrapText="1"/>
    </xf>
    <xf numFmtId="43" fontId="22" fillId="0" borderId="24" xfId="2" applyFont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6" fillId="6" borderId="13" xfId="0" applyFont="1" applyFill="1" applyBorder="1" applyAlignment="1">
      <alignment horizontal="center" vertical="center" wrapText="1"/>
    </xf>
    <xf numFmtId="43" fontId="22" fillId="0" borderId="27" xfId="2" applyFont="1" applyBorder="1" applyAlignment="1">
      <alignment horizontal="center" vertical="center" wrapText="1"/>
    </xf>
    <xf numFmtId="2" fontId="22" fillId="0" borderId="24" xfId="0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 wrapText="1"/>
    </xf>
    <xf numFmtId="0" fontId="25" fillId="9" borderId="4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2" fontId="22" fillId="0" borderId="31" xfId="0" applyNumberFormat="1" applyFont="1" applyBorder="1" applyAlignment="1">
      <alignment horizontal="center" vertical="center" wrapText="1"/>
    </xf>
    <xf numFmtId="43" fontId="22" fillId="0" borderId="31" xfId="2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22" xfId="4" applyFont="1" applyBorder="1" applyAlignment="1">
      <alignment horizontal="center" vertical="center" wrapText="1"/>
    </xf>
    <xf numFmtId="0" fontId="22" fillId="0" borderId="27" xfId="4" applyFont="1" applyBorder="1" applyAlignment="1">
      <alignment horizontal="center" vertical="center"/>
    </xf>
    <xf numFmtId="0" fontId="22" fillId="0" borderId="27" xfId="4" applyFont="1" applyBorder="1" applyAlignment="1">
      <alignment horizontal="center" vertical="center" wrapText="1"/>
    </xf>
    <xf numFmtId="0" fontId="22" fillId="0" borderId="31" xfId="4" applyFont="1" applyBorder="1" applyAlignment="1">
      <alignment horizontal="center" vertical="center"/>
    </xf>
    <xf numFmtId="49" fontId="22" fillId="0" borderId="27" xfId="4" applyNumberFormat="1" applyFont="1" applyBorder="1" applyAlignment="1">
      <alignment horizontal="center" vertical="center"/>
    </xf>
    <xf numFmtId="0" fontId="35" fillId="0" borderId="31" xfId="4" applyFont="1" applyBorder="1" applyAlignment="1">
      <alignment horizontal="center" vertical="center"/>
    </xf>
    <xf numFmtId="49" fontId="0" fillId="12" borderId="4" xfId="0" applyNumberFormat="1" applyFill="1" applyBorder="1"/>
    <xf numFmtId="49" fontId="0" fillId="12" borderId="26" xfId="0" applyNumberFormat="1" applyFill="1" applyBorder="1"/>
    <xf numFmtId="49" fontId="20" fillId="3" borderId="24" xfId="0" applyNumberFormat="1" applyFont="1" applyFill="1" applyBorder="1" applyAlignment="1">
      <alignment horizontal="center" vertical="center"/>
    </xf>
    <xf numFmtId="49" fontId="21" fillId="4" borderId="9" xfId="0" applyNumberFormat="1" applyFont="1" applyFill="1" applyBorder="1" applyAlignment="1">
      <alignment horizontal="center" vertical="center"/>
    </xf>
    <xf numFmtId="49" fontId="22" fillId="0" borderId="27" xfId="0" applyNumberFormat="1" applyFont="1" applyBorder="1" applyAlignment="1">
      <alignment horizontal="center" vertical="center"/>
    </xf>
    <xf numFmtId="49" fontId="22" fillId="0" borderId="31" xfId="0" applyNumberFormat="1" applyFont="1" applyBorder="1" applyAlignment="1">
      <alignment horizontal="center" vertical="center"/>
    </xf>
    <xf numFmtId="49" fontId="25" fillId="6" borderId="4" xfId="0" applyNumberFormat="1" applyFont="1" applyFill="1" applyBorder="1" applyAlignment="1">
      <alignment horizontal="center" vertical="center" wrapText="1"/>
    </xf>
    <xf numFmtId="49" fontId="28" fillId="7" borderId="4" xfId="0" applyNumberFormat="1" applyFont="1" applyFill="1" applyBorder="1" applyAlignment="1">
      <alignment horizontal="center" vertical="center" wrapText="1"/>
    </xf>
    <xf numFmtId="49" fontId="25" fillId="8" borderId="4" xfId="0" applyNumberFormat="1" applyFont="1" applyFill="1" applyBorder="1" applyAlignment="1">
      <alignment horizontal="center" vertical="center" wrapText="1"/>
    </xf>
    <xf numFmtId="49" fontId="21" fillId="9" borderId="4" xfId="0" applyNumberFormat="1" applyFont="1" applyFill="1" applyBorder="1" applyAlignment="1">
      <alignment horizontal="center" vertical="center"/>
    </xf>
    <xf numFmtId="49" fontId="21" fillId="4" borderId="4" xfId="0" applyNumberFormat="1" applyFont="1" applyFill="1" applyBorder="1" applyAlignment="1">
      <alignment horizontal="center" vertical="center"/>
    </xf>
    <xf numFmtId="49" fontId="28" fillId="6" borderId="4" xfId="0" applyNumberFormat="1" applyFont="1" applyFill="1" applyBorder="1" applyAlignment="1">
      <alignment horizontal="center" vertical="center" wrapText="1"/>
    </xf>
    <xf numFmtId="49" fontId="28" fillId="9" borderId="4" xfId="0" applyNumberFormat="1" applyFont="1" applyFill="1" applyBorder="1" applyAlignment="1">
      <alignment horizontal="center" vertical="center" wrapText="1"/>
    </xf>
    <xf numFmtId="49" fontId="32" fillId="10" borderId="4" xfId="0" applyNumberFormat="1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/>
    </xf>
    <xf numFmtId="49" fontId="21" fillId="9" borderId="4" xfId="0" applyNumberFormat="1" applyFont="1" applyFill="1" applyBorder="1" applyAlignment="1">
      <alignment horizontal="center" vertical="center" wrapText="1"/>
    </xf>
    <xf numFmtId="49" fontId="33" fillId="8" borderId="4" xfId="0" applyNumberFormat="1" applyFont="1" applyFill="1" applyBorder="1" applyAlignment="1">
      <alignment horizontal="center" vertical="center" wrapText="1"/>
    </xf>
    <xf numFmtId="49" fontId="34" fillId="7" borderId="4" xfId="0" applyNumberFormat="1" applyFont="1" applyFill="1" applyBorder="1" applyAlignment="1">
      <alignment horizontal="center" vertical="center" wrapText="1"/>
    </xf>
    <xf numFmtId="49" fontId="21" fillId="4" borderId="4" xfId="0" applyNumberFormat="1" applyFont="1" applyFill="1" applyBorder="1" applyAlignment="1">
      <alignment horizontal="center" vertical="center" wrapText="1"/>
    </xf>
    <xf numFmtId="49" fontId="27" fillId="7" borderId="9" xfId="0" applyNumberFormat="1" applyFont="1" applyFill="1" applyBorder="1" applyAlignment="1">
      <alignment horizontal="center" vertical="center"/>
    </xf>
    <xf numFmtId="49" fontId="21" fillId="7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21" fillId="4" borderId="9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49" fontId="22" fillId="0" borderId="33" xfId="0" applyNumberFormat="1" applyFont="1" applyBorder="1" applyAlignment="1">
      <alignment horizontal="center" vertical="center"/>
    </xf>
    <xf numFmtId="0" fontId="37" fillId="0" borderId="14" xfId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37" fillId="0" borderId="14" xfId="5" applyBorder="1" applyAlignment="1">
      <alignment horizontal="center" vertical="center"/>
    </xf>
    <xf numFmtId="0" fontId="35" fillId="0" borderId="27" xfId="0" applyFont="1" applyBorder="1" applyAlignment="1">
      <alignment horizontal="center" vertical="center" wrapText="1"/>
    </xf>
    <xf numFmtId="0" fontId="37" fillId="0" borderId="27" xfId="1" applyBorder="1" applyAlignment="1">
      <alignment horizontal="center" vertical="center"/>
    </xf>
    <xf numFmtId="0" fontId="35" fillId="0" borderId="31" xfId="0" applyFont="1" applyBorder="1" applyAlignment="1">
      <alignment horizontal="center" vertical="center" wrapText="1"/>
    </xf>
    <xf numFmtId="0" fontId="37" fillId="0" borderId="31" xfId="5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7" fillId="0" borderId="27" xfId="5" applyBorder="1" applyAlignment="1">
      <alignment horizontal="center" vertical="center"/>
    </xf>
    <xf numFmtId="0" fontId="37" fillId="0" borderId="31" xfId="1" applyBorder="1" applyAlignment="1">
      <alignment horizontal="center" vertical="center"/>
    </xf>
    <xf numFmtId="0" fontId="5" fillId="2" borderId="4" xfId="0" applyFont="1" applyFill="1" applyBorder="1" applyAlignment="1">
      <alignment horizontal="center" wrapText="1"/>
    </xf>
    <xf numFmtId="0" fontId="22" fillId="0" borderId="14" xfId="6" applyFont="1" applyBorder="1" applyAlignment="1">
      <alignment horizontal="center" vertical="center"/>
    </xf>
    <xf numFmtId="0" fontId="22" fillId="0" borderId="14" xfId="6" applyFont="1" applyBorder="1" applyAlignment="1">
      <alignment horizontal="center" vertical="center" wrapText="1"/>
    </xf>
    <xf numFmtId="0" fontId="22" fillId="0" borderId="25" xfId="6" applyFont="1" applyBorder="1" applyAlignment="1">
      <alignment horizontal="center" vertical="center"/>
    </xf>
    <xf numFmtId="49" fontId="22" fillId="0" borderId="27" xfId="6" applyNumberFormat="1" applyFont="1" applyBorder="1" applyAlignment="1">
      <alignment horizontal="center" vertical="center"/>
    </xf>
    <xf numFmtId="0" fontId="22" fillId="0" borderId="14" xfId="7" applyFont="1" applyBorder="1" applyAlignment="1">
      <alignment horizontal="center" vertical="center"/>
    </xf>
    <xf numFmtId="0" fontId="22" fillId="0" borderId="14" xfId="7" applyFont="1" applyBorder="1" applyAlignment="1">
      <alignment horizontal="center" vertical="center" wrapText="1"/>
    </xf>
    <xf numFmtId="0" fontId="22" fillId="0" borderId="27" xfId="7" applyFont="1" applyBorder="1" applyAlignment="1">
      <alignment horizontal="center" vertical="center"/>
    </xf>
    <xf numFmtId="49" fontId="22" fillId="0" borderId="27" xfId="7" applyNumberFormat="1" applyFont="1" applyBorder="1" applyAlignment="1">
      <alignment horizontal="center" vertical="center"/>
    </xf>
    <xf numFmtId="0" fontId="47" fillId="0" borderId="14" xfId="7" applyFont="1" applyBorder="1" applyAlignment="1">
      <alignment horizontal="center" vertical="center"/>
    </xf>
    <xf numFmtId="0" fontId="22" fillId="0" borderId="14" xfId="8" applyFont="1" applyBorder="1" applyAlignment="1">
      <alignment horizontal="center" vertical="center" wrapText="1"/>
    </xf>
    <xf numFmtId="0" fontId="22" fillId="0" borderId="27" xfId="8" applyFont="1" applyBorder="1" applyAlignment="1">
      <alignment horizontal="center" vertical="center" wrapText="1"/>
    </xf>
    <xf numFmtId="0" fontId="22" fillId="0" borderId="34" xfId="8" applyFont="1" applyBorder="1" applyAlignment="1">
      <alignment horizontal="center" vertical="center"/>
    </xf>
    <xf numFmtId="0" fontId="22" fillId="0" borderId="27" xfId="9" applyFont="1" applyBorder="1" applyAlignment="1">
      <alignment horizontal="center" vertical="center"/>
    </xf>
    <xf numFmtId="0" fontId="35" fillId="0" borderId="22" xfId="9" applyFont="1" applyBorder="1" applyAlignment="1">
      <alignment horizontal="center" vertical="center"/>
    </xf>
    <xf numFmtId="0" fontId="22" fillId="0" borderId="4" xfId="9" applyFont="1" applyAlignment="1">
      <alignment horizontal="center" vertical="center" wrapText="1"/>
    </xf>
    <xf numFmtId="0" fontId="22" fillId="0" borderId="27" xfId="11" applyFont="1" applyBorder="1" applyAlignment="1">
      <alignment horizontal="center" vertical="center"/>
    </xf>
    <xf numFmtId="0" fontId="22" fillId="0" borderId="27" xfId="11" applyFont="1" applyBorder="1" applyAlignment="1">
      <alignment horizontal="center" vertical="center" wrapText="1"/>
    </xf>
    <xf numFmtId="49" fontId="22" fillId="0" borderId="27" xfId="11" applyNumberFormat="1" applyFont="1" applyBorder="1" applyAlignment="1">
      <alignment horizontal="center" vertical="center"/>
    </xf>
    <xf numFmtId="0" fontId="48" fillId="0" borderId="4" xfId="12"/>
    <xf numFmtId="0" fontId="22" fillId="0" borderId="14" xfId="12" applyFont="1" applyBorder="1" applyAlignment="1">
      <alignment horizontal="center" vertical="center"/>
    </xf>
    <xf numFmtId="0" fontId="22" fillId="0" borderId="19" xfId="12" applyFont="1" applyBorder="1" applyAlignment="1">
      <alignment horizontal="center" vertical="center"/>
    </xf>
    <xf numFmtId="0" fontId="22" fillId="0" borderId="14" xfId="12" applyFont="1" applyBorder="1" applyAlignment="1">
      <alignment horizontal="center" vertical="center" wrapText="1"/>
    </xf>
    <xf numFmtId="0" fontId="22" fillId="0" borderId="14" xfId="14" applyFont="1" applyBorder="1" applyAlignment="1">
      <alignment horizontal="center" vertical="center"/>
    </xf>
    <xf numFmtId="0" fontId="22" fillId="0" borderId="14" xfId="14" applyFont="1" applyBorder="1" applyAlignment="1">
      <alignment horizontal="center" vertical="center" wrapText="1"/>
    </xf>
    <xf numFmtId="0" fontId="16" fillId="0" borderId="14" xfId="14" applyFont="1" applyBorder="1" applyAlignment="1">
      <alignment horizontal="center" vertical="center"/>
    </xf>
    <xf numFmtId="49" fontId="22" fillId="0" borderId="14" xfId="18" applyNumberFormat="1" applyFont="1" applyBorder="1" applyAlignment="1">
      <alignment horizontal="center" vertical="center"/>
    </xf>
    <xf numFmtId="0" fontId="22" fillId="0" borderId="10" xfId="6" applyFont="1" applyBorder="1" applyAlignment="1">
      <alignment horizontal="center" vertical="center"/>
    </xf>
    <xf numFmtId="0" fontId="22" fillId="0" borderId="20" xfId="6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9" fontId="22" fillId="0" borderId="14" xfId="20" applyFont="1" applyBorder="1" applyAlignment="1">
      <alignment horizontal="center" vertical="center"/>
    </xf>
    <xf numFmtId="2" fontId="22" fillId="13" borderId="14" xfId="0" applyNumberFormat="1" applyFont="1" applyFill="1" applyBorder="1" applyAlignment="1">
      <alignment horizontal="center" vertical="center" wrapText="1"/>
    </xf>
    <xf numFmtId="2" fontId="22" fillId="11" borderId="20" xfId="0" applyNumberFormat="1" applyFont="1" applyFill="1" applyBorder="1" applyAlignment="1">
      <alignment horizontal="center" vertical="center" wrapText="1"/>
    </xf>
    <xf numFmtId="9" fontId="22" fillId="0" borderId="27" xfId="2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center" vertical="center"/>
    </xf>
    <xf numFmtId="2" fontId="22" fillId="11" borderId="22" xfId="0" applyNumberFormat="1" applyFont="1" applyFill="1" applyBorder="1" applyAlignment="1">
      <alignment horizontal="center" vertical="center" wrapText="1"/>
    </xf>
    <xf numFmtId="9" fontId="22" fillId="0" borderId="22" xfId="20" applyFont="1" applyBorder="1" applyAlignment="1">
      <alignment horizontal="center" vertical="center"/>
    </xf>
    <xf numFmtId="2" fontId="22" fillId="11" borderId="27" xfId="0" applyNumberFormat="1" applyFont="1" applyFill="1" applyBorder="1" applyAlignment="1">
      <alignment horizontal="center" vertical="center" wrapText="1"/>
    </xf>
    <xf numFmtId="2" fontId="22" fillId="11" borderId="10" xfId="0" applyNumberFormat="1" applyFont="1" applyFill="1" applyBorder="1" applyAlignment="1">
      <alignment horizontal="center" vertical="center" wrapText="1"/>
    </xf>
    <xf numFmtId="9" fontId="22" fillId="0" borderId="31" xfId="2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9" fontId="22" fillId="0" borderId="14" xfId="0" applyNumberFormat="1" applyFont="1" applyBorder="1" applyAlignment="1">
      <alignment horizontal="center" vertical="center"/>
    </xf>
    <xf numFmtId="9" fontId="22" fillId="0" borderId="22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2" fillId="5" borderId="27" xfId="0" applyFont="1" applyFill="1" applyBorder="1" applyAlignment="1">
      <alignment horizontal="center" vertical="center" wrapText="1"/>
    </xf>
    <xf numFmtId="2" fontId="22" fillId="13" borderId="27" xfId="0" applyNumberFormat="1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/>
    </xf>
    <xf numFmtId="9" fontId="22" fillId="0" borderId="27" xfId="0" applyNumberFormat="1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 shrinkToFit="1"/>
    </xf>
    <xf numFmtId="0" fontId="10" fillId="2" borderId="4" xfId="0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center" wrapText="1"/>
    </xf>
    <xf numFmtId="0" fontId="44" fillId="2" borderId="4" xfId="0" applyFont="1" applyFill="1" applyBorder="1" applyAlignment="1">
      <alignment horizontal="center"/>
    </xf>
    <xf numFmtId="0" fontId="45" fillId="0" borderId="4" xfId="0" applyFont="1" applyBorder="1"/>
    <xf numFmtId="0" fontId="8" fillId="2" borderId="11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shrinkToFit="1"/>
    </xf>
    <xf numFmtId="0" fontId="17" fillId="2" borderId="12" xfId="0" applyFont="1" applyFill="1" applyBorder="1" applyAlignment="1">
      <alignment horizontal="left" vertical="center" wrapText="1"/>
    </xf>
    <xf numFmtId="0" fontId="2" fillId="0" borderId="6" xfId="0" applyFont="1" applyBorder="1"/>
    <xf numFmtId="0" fontId="2" fillId="0" borderId="13" xfId="0" applyFont="1" applyBorder="1"/>
    <xf numFmtId="0" fontId="2" fillId="0" borderId="7" xfId="0" applyFont="1" applyBorder="1"/>
    <xf numFmtId="0" fontId="16" fillId="2" borderId="1" xfId="0" applyFont="1" applyFill="1" applyBorder="1" applyAlignment="1">
      <alignment horizontal="right" wrapText="1"/>
    </xf>
    <xf numFmtId="0" fontId="16" fillId="2" borderId="4" xfId="0" applyFont="1" applyFill="1" applyBorder="1" applyAlignment="1">
      <alignment horizontal="right" wrapText="1"/>
    </xf>
    <xf numFmtId="0" fontId="19" fillId="2" borderId="5" xfId="0" applyFont="1" applyFill="1" applyBorder="1" applyAlignment="1">
      <alignment horizontal="right" vertical="center" wrapText="1"/>
    </xf>
    <xf numFmtId="0" fontId="19" fillId="2" borderId="13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wrapText="1"/>
    </xf>
  </cellXfs>
  <cellStyles count="21">
    <cellStyle name="Гиперссылка" xfId="1" builtinId="8"/>
    <cellStyle name="Гиперссылка 2" xfId="5" xr:uid="{60E3BAC2-6EE5-4B1C-A42E-BDAAC003A4C6}"/>
    <cellStyle name="Обычный" xfId="0" builtinId="0"/>
    <cellStyle name="Обычный 10" xfId="11" xr:uid="{1F36C069-7F0D-4951-9F49-C9E35CDD4C2C}"/>
    <cellStyle name="Обычный 11" xfId="10" xr:uid="{59C5115A-DFA2-48BD-8949-C63961592710}"/>
    <cellStyle name="Обычный 12" xfId="19" xr:uid="{5CA4BB5F-6E5C-4D38-AB1C-F808FB07E937}"/>
    <cellStyle name="Обычный 2" xfId="3" xr:uid="{00000000-0005-0000-0000-000002000000}"/>
    <cellStyle name="Обычный 3" xfId="4" xr:uid="{D2265A62-472A-4FE5-B3DD-25901E18251A}"/>
    <cellStyle name="Обычный 4" xfId="6" xr:uid="{B140A9D9-3655-4C90-8D39-055957416169}"/>
    <cellStyle name="Обычный 4 2" xfId="15" xr:uid="{3831235C-A188-4EAA-AEED-771006F16FDE}"/>
    <cellStyle name="Обычный 5" xfId="7" xr:uid="{7137FA57-3430-4897-AD7A-4048D2DD8CAC}"/>
    <cellStyle name="Обычный 5 2" xfId="17" xr:uid="{FB3BA0F5-A993-4442-9542-DE15B536BE87}"/>
    <cellStyle name="Обычный 6" xfId="8" xr:uid="{59E37300-29E6-4164-B823-99D047CAC68D}"/>
    <cellStyle name="Обычный 6 2" xfId="12" xr:uid="{27CC70D0-FF2A-44CB-A5D0-599AC7A34CA9}"/>
    <cellStyle name="Обычный 7" xfId="14" xr:uid="{677FCD61-2592-4475-8290-FA2E34FA54F0}"/>
    <cellStyle name="Обычный 8" xfId="18" xr:uid="{7CD8B2EE-B90C-4969-9BB6-522B71D68CE4}"/>
    <cellStyle name="Обычный 9" xfId="9" xr:uid="{019431E2-88D7-4D61-83A9-57A70E03E8EF}"/>
    <cellStyle name="Процентный" xfId="20" builtinId="5"/>
    <cellStyle name="Финансовый" xfId="2" builtinId="3"/>
    <cellStyle name="Финансовый 2" xfId="16" xr:uid="{01EB0B59-BC7D-4C19-9E9B-6B782DDFA0AB}"/>
    <cellStyle name="Финансовый 3" xfId="13" xr:uid="{E0B3403F-3827-4C36-B142-7B2429E349A5}"/>
  </cellStyles>
  <dxfs count="15"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FEF2CB"/>
          <bgColor rgb="FFFEF2C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136</xdr:row>
      <xdr:rowOff>0</xdr:rowOff>
    </xdr:from>
    <xdr:ext cx="304800" cy="3143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98363" y="3627600"/>
          <a:ext cx="2952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1733550" cy="1381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eshkombooks.ru/upload/iblock/0ce/3o3g84ov06x8fnlpiqn6qu8508a12jj5/zaryadka-dlya-mozga-1.png" TargetMode="External"/><Relationship Id="rId13" Type="http://schemas.openxmlformats.org/officeDocument/2006/relationships/hyperlink" Target="https://www.peshkombooks.ru/upload/resize_cache/iblock/462/b73ryoxf50x4j6ym11wyyvub8t0drc3g/50_50_1/1920-Chemistry_cover.jpg" TargetMode="External"/><Relationship Id="rId18" Type="http://schemas.openxmlformats.org/officeDocument/2006/relationships/hyperlink" Target="https://www.peshkombooks.ru/upload/iblock/144/phqkgvq68ksft1sbqv01r7e5bjjgpdoh/cover_greek.jpg" TargetMode="External"/><Relationship Id="rId26" Type="http://schemas.openxmlformats.org/officeDocument/2006/relationships/hyperlink" Target="https://www.peshkombooks.ru/upload/iblock/226/zlar96dlq6bf54kvzb5dksda4oetctdi/1920-lesnoy-dom_Cover.jpg" TargetMode="External"/><Relationship Id="rId3" Type="http://schemas.openxmlformats.org/officeDocument/2006/relationships/hyperlink" Target="https://www.peshkombooks.ru/upload/iblock/e21/pf6978n17wqnqwbg5i3ih3ty7nlujrc6/coverP3_1.jpg" TargetMode="External"/><Relationship Id="rId21" Type="http://schemas.openxmlformats.org/officeDocument/2006/relationships/hyperlink" Target="https://www.peshkombooks.ru/upload/iblock/2f5/6473oiasfqtagxrcp2t74kvzmbo7uw91/1920-cov_978_3_314_10714_6_0013.jpg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peshkombooks.ru/upload/iblock/c70/tn8xta4sx9iz0tsob9uuu9tznjkqn1e7/1920-772_4_COVER_case_in_der_tierarztpraxis_final_v3_COWVE.jpg" TargetMode="External"/><Relationship Id="rId12" Type="http://schemas.openxmlformats.org/officeDocument/2006/relationships/hyperlink" Target="https://www.peshkombooks.ru/upload/iblock/5c3/tafqx0xtfbqqomcm8pr16syt8hjpy23a/mor-zhiv1-4.jpg" TargetMode="External"/><Relationship Id="rId17" Type="http://schemas.openxmlformats.org/officeDocument/2006/relationships/hyperlink" Target="https://www.peshkombooks.ru/upload/iblock/5d8/cok2ksoviro0lbaep7td1qbaezye18hk/nasekomye5-1.jpg" TargetMode="External"/><Relationship Id="rId25" Type="http://schemas.openxmlformats.org/officeDocument/2006/relationships/hyperlink" Target="https://www.peshkombooks.ru/upload/iblock/3c2/p9ts4js900an22ognmjnti3ssh1ffpf1/1920-cover_otkrutya.jpg" TargetMode="External"/><Relationship Id="rId33" Type="http://schemas.openxmlformats.org/officeDocument/2006/relationships/hyperlink" Target="https://www.peshkombooks.ru/upload/iblock/46e/64cf7gqlh94vlmcwk38cszwn9qj9msij/peshkom_srednie_veka_cover.jpg" TargetMode="External"/><Relationship Id="rId2" Type="http://schemas.openxmlformats.org/officeDocument/2006/relationships/hyperlink" Target="https://www.peshkombooks.ru/upload/iblock/9ce/1iw1phi7iruh6q0qhcl22lln1sfog0so/oblozhka.jpg" TargetMode="External"/><Relationship Id="rId16" Type="http://schemas.openxmlformats.org/officeDocument/2006/relationships/hyperlink" Target="https://www.peshkombooks.ru/upload/iblock/0f2/snilbsd8dd233h5ay1y238rre6o9wb9z/morzhi5.JPG" TargetMode="External"/><Relationship Id="rId20" Type="http://schemas.openxmlformats.org/officeDocument/2006/relationships/hyperlink" Target="https://www.peshkombooks.ru/upload/iblock/6cc/q8gczgcrgq3uxl8n1s0vz1w0byflzsi0/1920-oblozhkaPustyni.jpg" TargetMode="External"/><Relationship Id="rId29" Type="http://schemas.openxmlformats.org/officeDocument/2006/relationships/hyperlink" Target="https://www.peshkombooks.ru/upload/iblock/a03/pxrozq4nuas24rmj6l1rntlue5urjek0/1920-4TouMon80J_C_FR3.jpg" TargetMode="External"/><Relationship Id="rId1" Type="http://schemas.openxmlformats.org/officeDocument/2006/relationships/hyperlink" Target="http://www.peshkombooks.ru/" TargetMode="External"/><Relationship Id="rId6" Type="http://schemas.openxmlformats.org/officeDocument/2006/relationships/hyperlink" Target="https://www.peshkombooks.ru/bitrix/panel/main/images/submenu-bg.png" TargetMode="External"/><Relationship Id="rId11" Type="http://schemas.openxmlformats.org/officeDocument/2006/relationships/hyperlink" Target="https://www.peshkombooks.ru/upload/iblock/846/mysqk8b3ey05871bjqmbz8tjmdyqvnm9/1920-ChatsenBD02_cover3.jpg" TargetMode="External"/><Relationship Id="rId24" Type="http://schemas.openxmlformats.org/officeDocument/2006/relationships/hyperlink" Target="https://www.peshkombooks.ru/upload/iblock/abb/n58ghzw392dqludzg3031ntwhea0570l/nasekomye1-1.jpg" TargetMode="External"/><Relationship Id="rId32" Type="http://schemas.openxmlformats.org/officeDocument/2006/relationships/hyperlink" Target="https://www.peshkombooks.ru/upload/iblock/9a2/t3eoffx4hhws0at2lfblkfkpgl2oepyh/1920-COVER-SCIENCE-INFUSE.jpg" TargetMode="External"/><Relationship Id="rId5" Type="http://schemas.openxmlformats.org/officeDocument/2006/relationships/hyperlink" Target="https://www.peshkombooks.ru/upload/iblock/a34/9l8ucyys0vo684xjvf0f7nj9c8igbalk/1920-ChiensenBD02_cover3.jpg" TargetMode="External"/><Relationship Id="rId15" Type="http://schemas.openxmlformats.org/officeDocument/2006/relationships/hyperlink" Target="https://www.peshkombooks.ru/upload/iblock/b53/uc9zss1lrl0erh8241tcsbp41zgs1ooh/mor-zhiv1-2.jpg" TargetMode="External"/><Relationship Id="rId23" Type="http://schemas.openxmlformats.org/officeDocument/2006/relationships/hyperlink" Target="https://www.peshkombooks.ru/upload/iblock/1ec/2xo2kcf6freu9x0ban0ejb6mzb6u5tkh/nauka1-1.png" TargetMode="External"/><Relationship Id="rId28" Type="http://schemas.openxmlformats.org/officeDocument/2006/relationships/hyperlink" Target="https://www.peshkombooks.ru/upload/iblock/ee4/0ediiqhpn1p8am8gc9d3ofrutarh705j/1920-peshkom_korably_cover.jpg" TargetMode="External"/><Relationship Id="rId10" Type="http://schemas.openxmlformats.org/officeDocument/2006/relationships/hyperlink" Target="https://www.peshkombooks.ru/upload/iblock/d5f/d4tfthq55gtfglx0mhtq4c01bkyn60oo/1920-Oblozhka-SHkoly_Puteshestvie.jpg" TargetMode="External"/><Relationship Id="rId19" Type="http://schemas.openxmlformats.org/officeDocument/2006/relationships/hyperlink" Target="https://www.peshkombooks.ru/upload/iblock/56e/rq9ax5h4ito244f10x11k47dsz9vd76s/1920-Insectes08_cover13.jpg" TargetMode="External"/><Relationship Id="rId31" Type="http://schemas.openxmlformats.org/officeDocument/2006/relationships/hyperlink" Target="https://www.peshkombooks.ru/upload/iblock/72b/5tayq51csow7mtfbeoi3zqym7nqwplug/ScienceInfuse02_cover-2.jpg" TargetMode="External"/><Relationship Id="rId4" Type="http://schemas.openxmlformats.org/officeDocument/2006/relationships/hyperlink" Target="https://www.peshkombooks.ru/upload/iblock/149/o540yjx7vvru042nec44d3njh5zfl7nf/1920ConsommBD_C_FR.jpg" TargetMode="External"/><Relationship Id="rId9" Type="http://schemas.openxmlformats.org/officeDocument/2006/relationships/hyperlink" Target="https://www.peshkombooks.ru/upload/iblock/15a/51yjjuccme6o2y5kcc2jjdfrsqb4dtyk/1920-DEROULE_ANIMALLEPLUSIvazYE3.jpg" TargetMode="External"/><Relationship Id="rId14" Type="http://schemas.openxmlformats.org/officeDocument/2006/relationships/hyperlink" Target="https://www.peshkombooks.ru/upload/iblock/b1a/4uzb5t5g8z7d2dd8xna122ah76ohi9py/1920-matematika-oblozhka.jpg" TargetMode="External"/><Relationship Id="rId22" Type="http://schemas.openxmlformats.org/officeDocument/2006/relationships/hyperlink" Target="https://www.peshkombooks.ru/upload/iblock/22c/ypd6v3pwxvru22idj94fw540uuaqcheq/ChatsenBD01_cover_.jpg" TargetMode="External"/><Relationship Id="rId27" Type="http://schemas.openxmlformats.org/officeDocument/2006/relationships/hyperlink" Target="https://www.peshkombooks.ru/upload/iblock/452/qjcnzg0xicr0qd5b7t7vsa689uvxqsuf/1920-COUV-CHIENS-EN-BvD3.jpg" TargetMode="External"/><Relationship Id="rId30" Type="http://schemas.openxmlformats.org/officeDocument/2006/relationships/hyperlink" Target="https://www.peshkombooks.ru/upload/iblock/af4/whs9kyp8ysfutwwo91v201e67pxewzuq/Futbol.jpg" TargetMode="External"/><Relationship Id="rId35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54"/>
  <sheetViews>
    <sheetView tabSelected="1" zoomScale="70" zoomScaleNormal="70" workbookViewId="0">
      <selection activeCell="A4" sqref="A4:R4"/>
    </sheetView>
  </sheetViews>
  <sheetFormatPr defaultColWidth="14.42578125" defaultRowHeight="15" customHeight="1" x14ac:dyDescent="0.25"/>
  <cols>
    <col min="1" max="1" width="16.140625" customWidth="1"/>
    <col min="2" max="2" width="13.140625" customWidth="1"/>
    <col min="3" max="3" width="16.140625" customWidth="1"/>
    <col min="4" max="4" width="92.85546875" customWidth="1"/>
    <col min="5" max="5" width="14.85546875" customWidth="1"/>
    <col min="6" max="7" width="15.85546875" customWidth="1"/>
    <col min="8" max="9" width="17.28515625" customWidth="1"/>
    <col min="10" max="10" width="14.85546875" customWidth="1"/>
    <col min="11" max="11" width="13.7109375" customWidth="1"/>
    <col min="12" max="12" width="53.42578125" customWidth="1"/>
    <col min="13" max="13" width="15.28515625" customWidth="1"/>
    <col min="14" max="14" width="14.85546875" customWidth="1"/>
    <col min="15" max="17" width="13" customWidth="1"/>
    <col min="18" max="18" width="9.85546875" customWidth="1"/>
    <col min="19" max="19" width="16.140625" customWidth="1"/>
    <col min="20" max="20" width="46" customWidth="1"/>
    <col min="21" max="21" width="31.140625" customWidth="1"/>
    <col min="22" max="22" width="25.28515625" customWidth="1"/>
    <col min="23" max="23" width="23.5703125" style="159" customWidth="1"/>
    <col min="24" max="41" width="8" customWidth="1"/>
  </cols>
  <sheetData>
    <row r="1" spans="1:41" ht="24" customHeight="1" x14ac:dyDescent="0.25">
      <c r="A1" s="226"/>
      <c r="B1" s="227"/>
      <c r="C1" s="227"/>
      <c r="D1" s="227"/>
      <c r="E1" s="227"/>
      <c r="F1" s="227"/>
      <c r="G1" s="228"/>
      <c r="H1" s="227"/>
      <c r="I1" s="227"/>
      <c r="J1" s="227"/>
      <c r="K1" s="227"/>
      <c r="L1" s="228"/>
      <c r="M1" s="227"/>
      <c r="N1" s="229"/>
      <c r="O1" s="1"/>
      <c r="P1" s="1"/>
      <c r="Q1" s="1"/>
      <c r="R1" s="2"/>
      <c r="S1" s="2"/>
      <c r="T1" s="94"/>
      <c r="U1" s="94"/>
      <c r="V1" s="94"/>
      <c r="W1" s="138"/>
    </row>
    <row r="2" spans="1:41" ht="66.75" customHeight="1" x14ac:dyDescent="0.45">
      <c r="A2" s="230" t="s">
        <v>0</v>
      </c>
      <c r="B2" s="227"/>
      <c r="C2" s="227"/>
      <c r="D2" s="227"/>
      <c r="E2" s="227"/>
      <c r="F2" s="227"/>
      <c r="G2" s="228"/>
      <c r="H2" s="227"/>
      <c r="I2" s="227"/>
      <c r="J2" s="227"/>
      <c r="K2" s="227"/>
      <c r="L2" s="228"/>
      <c r="M2" s="227"/>
      <c r="N2" s="227"/>
      <c r="O2" s="227"/>
      <c r="P2" s="227"/>
      <c r="Q2" s="227"/>
      <c r="R2" s="229"/>
      <c r="S2" s="3"/>
      <c r="T2" s="94"/>
      <c r="U2" s="94"/>
      <c r="V2" s="94"/>
      <c r="W2" s="138"/>
    </row>
    <row r="3" spans="1:41" ht="22.5" customHeight="1" x14ac:dyDescent="0.35">
      <c r="A3" s="234" t="s">
        <v>702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94"/>
      <c r="U3" s="94"/>
      <c r="V3" s="94"/>
      <c r="W3" s="138"/>
    </row>
    <row r="4" spans="1:41" ht="22.5" customHeight="1" x14ac:dyDescent="0.35">
      <c r="A4" s="235"/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174"/>
      <c r="T4" s="94"/>
      <c r="U4" s="94"/>
      <c r="V4" s="94"/>
      <c r="W4" s="138"/>
    </row>
    <row r="5" spans="1:41" ht="36" customHeight="1" x14ac:dyDescent="0.3">
      <c r="A5" s="231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94"/>
      <c r="U5" s="94"/>
      <c r="V5" s="94"/>
      <c r="W5" s="138"/>
    </row>
    <row r="6" spans="1:41" ht="22.5" customHeight="1" x14ac:dyDescent="0.35">
      <c r="A6" s="232" t="s">
        <v>1</v>
      </c>
      <c r="B6" s="228"/>
      <c r="C6" s="228"/>
      <c r="D6" s="228"/>
      <c r="E6" s="67"/>
      <c r="F6" s="67"/>
      <c r="G6" s="67"/>
      <c r="H6" s="68"/>
      <c r="I6" s="68"/>
      <c r="J6" s="69"/>
      <c r="K6" s="233" t="s">
        <v>2</v>
      </c>
      <c r="L6" s="233"/>
      <c r="M6" s="228"/>
      <c r="N6" s="228"/>
      <c r="O6" s="228"/>
      <c r="P6" s="228"/>
      <c r="Q6" s="228"/>
      <c r="R6" s="228"/>
      <c r="S6" s="70"/>
      <c r="T6" s="94"/>
      <c r="U6" s="94"/>
      <c r="V6" s="94"/>
      <c r="W6" s="138"/>
    </row>
    <row r="7" spans="1:41" ht="42" customHeight="1" x14ac:dyDescent="0.35">
      <c r="A7" s="237"/>
      <c r="B7" s="227"/>
      <c r="C7" s="227"/>
      <c r="D7" s="229"/>
      <c r="E7" s="4"/>
      <c r="F7" s="5"/>
      <c r="G7" s="5"/>
      <c r="H7" s="6"/>
      <c r="I7" s="6"/>
      <c r="J7" s="7"/>
      <c r="K7" s="247" t="s">
        <v>3</v>
      </c>
      <c r="L7" s="233"/>
      <c r="M7" s="227"/>
      <c r="N7" s="227"/>
      <c r="O7" s="227"/>
      <c r="P7" s="227"/>
      <c r="Q7" s="227"/>
      <c r="R7" s="229"/>
      <c r="S7" s="70"/>
      <c r="T7" s="94"/>
      <c r="U7" s="94"/>
      <c r="V7" s="94"/>
      <c r="W7" s="138"/>
    </row>
    <row r="8" spans="1:41" ht="48.75" customHeight="1" x14ac:dyDescent="0.35">
      <c r="A8" s="238" t="s">
        <v>4</v>
      </c>
      <c r="B8" s="227"/>
      <c r="C8" s="227"/>
      <c r="D8" s="227"/>
      <c r="E8" s="227"/>
      <c r="F8" s="229"/>
      <c r="G8" s="66"/>
      <c r="H8" s="8"/>
      <c r="I8" s="8"/>
      <c r="J8" s="9"/>
      <c r="K8" s="243" t="s">
        <v>5</v>
      </c>
      <c r="L8" s="244"/>
      <c r="M8" s="227"/>
      <c r="N8" s="227"/>
      <c r="O8" s="227"/>
      <c r="P8" s="227"/>
      <c r="Q8" s="227"/>
      <c r="R8" s="229"/>
      <c r="S8" s="70"/>
      <c r="T8" s="94"/>
      <c r="U8" s="94"/>
      <c r="V8" s="94"/>
      <c r="W8" s="138"/>
    </row>
    <row r="9" spans="1:41" ht="71.25" customHeight="1" x14ac:dyDescent="0.25">
      <c r="A9" s="239"/>
      <c r="B9" s="240"/>
      <c r="C9" s="240"/>
      <c r="D9" s="240"/>
      <c r="E9" s="240"/>
      <c r="F9" s="240"/>
      <c r="G9" s="241"/>
      <c r="H9" s="242"/>
      <c r="I9" s="10"/>
      <c r="J9" s="11"/>
      <c r="K9" s="245" t="s">
        <v>6</v>
      </c>
      <c r="L9" s="246"/>
      <c r="M9" s="240"/>
      <c r="N9" s="240"/>
      <c r="O9" s="240"/>
      <c r="P9" s="240"/>
      <c r="Q9" s="240"/>
      <c r="R9" s="242"/>
      <c r="S9" s="71"/>
      <c r="T9" s="95"/>
      <c r="U9" s="95"/>
      <c r="V9" s="95"/>
      <c r="W9" s="139"/>
    </row>
    <row r="10" spans="1:41" ht="39.75" customHeight="1" x14ac:dyDescent="0.25">
      <c r="A10" s="12" t="s">
        <v>7</v>
      </c>
      <c r="B10" s="13" t="s">
        <v>262</v>
      </c>
      <c r="C10" s="13" t="s">
        <v>8</v>
      </c>
      <c r="D10" s="13" t="s">
        <v>9</v>
      </c>
      <c r="E10" s="13" t="s">
        <v>10</v>
      </c>
      <c r="F10" s="13" t="s">
        <v>272</v>
      </c>
      <c r="G10" s="89" t="s">
        <v>251</v>
      </c>
      <c r="H10" s="13" t="s">
        <v>11</v>
      </c>
      <c r="I10" s="13" t="s">
        <v>12</v>
      </c>
      <c r="J10" s="14" t="s">
        <v>13</v>
      </c>
      <c r="K10" s="13" t="s">
        <v>14</v>
      </c>
      <c r="L10" s="73" t="s">
        <v>26</v>
      </c>
      <c r="M10" s="13" t="s">
        <v>15</v>
      </c>
      <c r="N10" s="13" t="s">
        <v>16</v>
      </c>
      <c r="O10" s="13" t="s">
        <v>17</v>
      </c>
      <c r="P10" s="13" t="s">
        <v>18</v>
      </c>
      <c r="Q10" s="13" t="s">
        <v>19</v>
      </c>
      <c r="R10" s="13" t="s">
        <v>20</v>
      </c>
      <c r="S10" s="13" t="s">
        <v>21</v>
      </c>
      <c r="T10" s="72" t="s">
        <v>22</v>
      </c>
      <c r="U10" s="72" t="s">
        <v>23</v>
      </c>
      <c r="V10" s="72" t="s">
        <v>24</v>
      </c>
      <c r="W10" s="140" t="s">
        <v>25</v>
      </c>
    </row>
    <row r="11" spans="1:41" ht="42" customHeight="1" x14ac:dyDescent="0.25">
      <c r="A11" s="160"/>
      <c r="B11" s="160"/>
      <c r="C11" s="160"/>
      <c r="D11" s="160" t="s">
        <v>27</v>
      </c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41"/>
    </row>
    <row r="12" spans="1:41" ht="42" customHeight="1" x14ac:dyDescent="0.25">
      <c r="A12" s="15" t="s">
        <v>191</v>
      </c>
      <c r="B12" s="103" t="s">
        <v>262</v>
      </c>
      <c r="C12" s="15" t="s">
        <v>447</v>
      </c>
      <c r="D12" s="17" t="s">
        <v>448</v>
      </c>
      <c r="E12" s="18"/>
      <c r="F12" s="88">
        <v>1440</v>
      </c>
      <c r="G12" s="87">
        <f>F12*0.7</f>
        <v>1007.9999999999999</v>
      </c>
      <c r="H12" s="111">
        <f>E12*G12</f>
        <v>0</v>
      </c>
      <c r="I12" s="15">
        <v>8</v>
      </c>
      <c r="J12" s="15">
        <v>2025</v>
      </c>
      <c r="K12" s="15" t="s">
        <v>29</v>
      </c>
      <c r="L12" s="17"/>
      <c r="M12" s="15" t="s">
        <v>68</v>
      </c>
      <c r="N12" s="15">
        <v>128</v>
      </c>
      <c r="O12" s="19" t="s">
        <v>461</v>
      </c>
      <c r="P12" s="15">
        <v>224</v>
      </c>
      <c r="Q12" s="15">
        <v>288</v>
      </c>
      <c r="R12" s="15">
        <v>15</v>
      </c>
      <c r="S12" s="15">
        <v>724</v>
      </c>
      <c r="T12" s="17" t="s">
        <v>30</v>
      </c>
      <c r="U12" s="204">
        <v>0.1</v>
      </c>
      <c r="V12" s="97" t="s">
        <v>449</v>
      </c>
      <c r="W12" s="162" t="s">
        <v>450</v>
      </c>
    </row>
    <row r="13" spans="1:41" ht="42" customHeight="1" x14ac:dyDescent="0.25">
      <c r="A13" s="15" t="s">
        <v>191</v>
      </c>
      <c r="B13" s="103" t="s">
        <v>262</v>
      </c>
      <c r="C13" s="103" t="s">
        <v>303</v>
      </c>
      <c r="D13" s="161" t="s">
        <v>304</v>
      </c>
      <c r="E13" s="18"/>
      <c r="F13" s="88">
        <v>1440</v>
      </c>
      <c r="G13" s="87">
        <f>F13*0.7</f>
        <v>1007.9999999999999</v>
      </c>
      <c r="H13" s="111">
        <f>E13*G13</f>
        <v>0</v>
      </c>
      <c r="I13" s="103">
        <v>8</v>
      </c>
      <c r="J13" s="103">
        <v>2025</v>
      </c>
      <c r="K13" s="103" t="s">
        <v>29</v>
      </c>
      <c r="L13" s="161"/>
      <c r="M13" s="103" t="s">
        <v>68</v>
      </c>
      <c r="N13" s="103">
        <v>128</v>
      </c>
      <c r="O13" s="19" t="s">
        <v>462</v>
      </c>
      <c r="P13" s="103">
        <v>240</v>
      </c>
      <c r="Q13" s="103">
        <v>315</v>
      </c>
      <c r="R13" s="103">
        <v>18</v>
      </c>
      <c r="S13" s="103">
        <v>740</v>
      </c>
      <c r="T13" s="161" t="s">
        <v>30</v>
      </c>
      <c r="U13" s="204">
        <v>0.1</v>
      </c>
      <c r="V13" s="97" t="s">
        <v>527</v>
      </c>
      <c r="W13" s="162" t="s">
        <v>528</v>
      </c>
    </row>
    <row r="14" spans="1:41" ht="42" customHeight="1" x14ac:dyDescent="0.25">
      <c r="A14" s="15"/>
      <c r="B14" s="103"/>
      <c r="C14" s="15" t="s">
        <v>34</v>
      </c>
      <c r="D14" s="17" t="s">
        <v>35</v>
      </c>
      <c r="E14" s="18"/>
      <c r="F14" s="88">
        <v>980</v>
      </c>
      <c r="G14" s="87">
        <f t="shared" ref="G14:G44" si="0">F14*0.7</f>
        <v>686</v>
      </c>
      <c r="H14" s="91">
        <f t="shared" ref="H14:H44" si="1">E14*G14</f>
        <v>0</v>
      </c>
      <c r="I14" s="15">
        <v>10</v>
      </c>
      <c r="J14" s="15">
        <v>2022</v>
      </c>
      <c r="K14" s="15" t="s">
        <v>32</v>
      </c>
      <c r="L14" s="17"/>
      <c r="M14" s="15" t="s">
        <v>68</v>
      </c>
      <c r="N14" s="15">
        <v>80</v>
      </c>
      <c r="O14" s="19" t="s">
        <v>463</v>
      </c>
      <c r="P14" s="15">
        <v>251</v>
      </c>
      <c r="Q14" s="15">
        <v>338</v>
      </c>
      <c r="R14" s="15">
        <v>12</v>
      </c>
      <c r="S14" s="15">
        <v>748</v>
      </c>
      <c r="T14" s="17" t="s">
        <v>33</v>
      </c>
      <c r="U14" s="204">
        <v>0.1</v>
      </c>
      <c r="V14" s="96" t="s">
        <v>36</v>
      </c>
      <c r="W14" s="142" t="s">
        <v>354</v>
      </c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ht="42" customHeight="1" x14ac:dyDescent="0.25">
      <c r="A15" s="15" t="s">
        <v>191</v>
      </c>
      <c r="B15" s="103" t="s">
        <v>262</v>
      </c>
      <c r="C15" s="15" t="s">
        <v>638</v>
      </c>
      <c r="D15" s="17" t="s">
        <v>639</v>
      </c>
      <c r="E15" s="18"/>
      <c r="F15" s="88">
        <v>1200</v>
      </c>
      <c r="G15" s="87">
        <f t="shared" ref="G15" si="2">F15*0.7</f>
        <v>840</v>
      </c>
      <c r="H15" s="91">
        <f t="shared" ref="H15" si="3">E15*G15</f>
        <v>0</v>
      </c>
      <c r="I15" s="15">
        <v>12</v>
      </c>
      <c r="J15" s="15">
        <v>2026</v>
      </c>
      <c r="K15" s="15" t="s">
        <v>29</v>
      </c>
      <c r="L15" s="17"/>
      <c r="M15" s="15" t="s">
        <v>68</v>
      </c>
      <c r="N15" s="15">
        <v>64</v>
      </c>
      <c r="O15" s="163" t="s">
        <v>640</v>
      </c>
      <c r="P15" s="15">
        <v>217</v>
      </c>
      <c r="Q15" s="15">
        <v>295</v>
      </c>
      <c r="R15" s="15">
        <v>11</v>
      </c>
      <c r="S15" s="15">
        <v>568</v>
      </c>
      <c r="T15" s="17" t="s">
        <v>37</v>
      </c>
      <c r="U15" s="204">
        <v>0.1</v>
      </c>
      <c r="V15" s="96" t="s">
        <v>641</v>
      </c>
      <c r="W15" s="142" t="s">
        <v>642</v>
      </c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 ht="42" customHeight="1" x14ac:dyDescent="0.25">
      <c r="A16" s="225" t="s">
        <v>28</v>
      </c>
      <c r="B16" s="103"/>
      <c r="C16" s="15" t="s">
        <v>335</v>
      </c>
      <c r="D16" s="17" t="s">
        <v>336</v>
      </c>
      <c r="E16" s="18"/>
      <c r="F16" s="88">
        <v>1200</v>
      </c>
      <c r="G16" s="87">
        <f t="shared" si="0"/>
        <v>840</v>
      </c>
      <c r="H16" s="91">
        <f t="shared" si="1"/>
        <v>0</v>
      </c>
      <c r="I16" s="15">
        <v>13</v>
      </c>
      <c r="J16" s="15">
        <v>2026</v>
      </c>
      <c r="K16" s="15" t="s">
        <v>29</v>
      </c>
      <c r="L16" s="17"/>
      <c r="M16" s="15" t="s">
        <v>68</v>
      </c>
      <c r="N16" s="15">
        <v>64</v>
      </c>
      <c r="O16" s="215" t="s">
        <v>334</v>
      </c>
      <c r="P16" s="15">
        <v>217</v>
      </c>
      <c r="Q16" s="15">
        <v>295</v>
      </c>
      <c r="R16" s="15">
        <v>10</v>
      </c>
      <c r="S16" s="15">
        <v>550</v>
      </c>
      <c r="T16" s="17" t="s">
        <v>37</v>
      </c>
      <c r="U16" s="216">
        <v>0.1</v>
      </c>
      <c r="V16" s="96" t="s">
        <v>690</v>
      </c>
      <c r="W16" s="152" t="s">
        <v>693</v>
      </c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42" customHeight="1" x14ac:dyDescent="0.25">
      <c r="A17" s="225" t="s">
        <v>31</v>
      </c>
      <c r="B17" s="103"/>
      <c r="C17" s="15" t="s">
        <v>691</v>
      </c>
      <c r="D17" s="17" t="s">
        <v>692</v>
      </c>
      <c r="E17" s="18"/>
      <c r="F17" s="88">
        <v>1200</v>
      </c>
      <c r="G17" s="87">
        <f t="shared" ref="G17" si="4">F17*0.7</f>
        <v>840</v>
      </c>
      <c r="H17" s="91">
        <f t="shared" ref="H17" si="5">E17*G17</f>
        <v>0</v>
      </c>
      <c r="I17" s="15">
        <v>13</v>
      </c>
      <c r="J17" s="15">
        <v>2026</v>
      </c>
      <c r="K17" s="15" t="s">
        <v>29</v>
      </c>
      <c r="L17" s="17"/>
      <c r="M17" s="15" t="s">
        <v>68</v>
      </c>
      <c r="N17" s="15">
        <v>64</v>
      </c>
      <c r="O17" s="166" t="s">
        <v>694</v>
      </c>
      <c r="P17" s="15">
        <v>217</v>
      </c>
      <c r="Q17" s="15">
        <v>295</v>
      </c>
      <c r="R17" s="15">
        <v>10</v>
      </c>
      <c r="S17" s="15">
        <v>534</v>
      </c>
      <c r="T17" s="17" t="s">
        <v>37</v>
      </c>
      <c r="U17" s="216">
        <v>0.1</v>
      </c>
      <c r="V17" s="96" t="s">
        <v>695</v>
      </c>
      <c r="W17" s="152" t="s">
        <v>696</v>
      </c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42" customHeight="1" x14ac:dyDescent="0.25">
      <c r="A18" s="15" t="s">
        <v>43</v>
      </c>
      <c r="B18" s="103"/>
      <c r="C18" s="15" t="s">
        <v>38</v>
      </c>
      <c r="D18" s="17" t="s">
        <v>39</v>
      </c>
      <c r="E18" s="18"/>
      <c r="F18" s="88">
        <v>460</v>
      </c>
      <c r="G18" s="87">
        <f t="shared" si="0"/>
        <v>322</v>
      </c>
      <c r="H18" s="91">
        <f t="shared" si="1"/>
        <v>0</v>
      </c>
      <c r="I18" s="15">
        <v>14</v>
      </c>
      <c r="J18" s="15">
        <v>2022</v>
      </c>
      <c r="K18" s="15" t="s">
        <v>29</v>
      </c>
      <c r="L18" s="17"/>
      <c r="M18" s="15" t="s">
        <v>68</v>
      </c>
      <c r="N18" s="15">
        <v>48</v>
      </c>
      <c r="O18" s="19" t="s">
        <v>464</v>
      </c>
      <c r="P18" s="15">
        <v>215</v>
      </c>
      <c r="Q18" s="15">
        <v>293</v>
      </c>
      <c r="R18" s="15">
        <v>8</v>
      </c>
      <c r="S18" s="15">
        <v>492</v>
      </c>
      <c r="T18" s="17" t="s">
        <v>40</v>
      </c>
      <c r="U18" s="204">
        <v>0.1</v>
      </c>
      <c r="V18" s="96" t="s">
        <v>41</v>
      </c>
      <c r="W18" s="142" t="s">
        <v>355</v>
      </c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42" customHeight="1" x14ac:dyDescent="0.25">
      <c r="A19" s="130" t="s">
        <v>31</v>
      </c>
      <c r="B19" s="103" t="s">
        <v>262</v>
      </c>
      <c r="C19" s="15" t="s">
        <v>452</v>
      </c>
      <c r="D19" s="17" t="s">
        <v>573</v>
      </c>
      <c r="E19" s="18"/>
      <c r="F19" s="88">
        <v>1200</v>
      </c>
      <c r="G19" s="87">
        <f t="shared" ref="G19" si="6">F19*0.7</f>
        <v>840</v>
      </c>
      <c r="H19" s="91">
        <f t="shared" ref="H19" si="7">E19*G19</f>
        <v>0</v>
      </c>
      <c r="I19" s="15">
        <v>10</v>
      </c>
      <c r="J19" s="15">
        <v>2025</v>
      </c>
      <c r="K19" s="15" t="s">
        <v>29</v>
      </c>
      <c r="L19" s="17"/>
      <c r="M19" s="15" t="s">
        <v>68</v>
      </c>
      <c r="N19" s="15">
        <v>56</v>
      </c>
      <c r="O19" s="19" t="s">
        <v>453</v>
      </c>
      <c r="P19" s="15">
        <v>215</v>
      </c>
      <c r="Q19" s="15">
        <v>290</v>
      </c>
      <c r="R19" s="15">
        <v>10</v>
      </c>
      <c r="S19" s="15">
        <v>525</v>
      </c>
      <c r="T19" s="17" t="s">
        <v>42</v>
      </c>
      <c r="U19" s="204">
        <v>0.1</v>
      </c>
      <c r="V19" s="96" t="s">
        <v>454</v>
      </c>
      <c r="W19" s="142" t="s">
        <v>455</v>
      </c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42" customHeight="1" x14ac:dyDescent="0.25">
      <c r="A20" s="130" t="s">
        <v>31</v>
      </c>
      <c r="B20" s="103"/>
      <c r="C20" s="15" t="s">
        <v>456</v>
      </c>
      <c r="D20" s="17" t="s">
        <v>457</v>
      </c>
      <c r="E20" s="18"/>
      <c r="F20" s="88">
        <v>1200</v>
      </c>
      <c r="G20" s="87">
        <f t="shared" ref="G20" si="8">F20*0.7</f>
        <v>840</v>
      </c>
      <c r="H20" s="91">
        <f t="shared" ref="H20" si="9">E20*G20</f>
        <v>0</v>
      </c>
      <c r="I20" s="15">
        <v>10</v>
      </c>
      <c r="J20" s="15">
        <v>2025</v>
      </c>
      <c r="K20" s="15" t="s">
        <v>29</v>
      </c>
      <c r="L20" s="17"/>
      <c r="M20" s="15" t="s">
        <v>68</v>
      </c>
      <c r="N20" s="15">
        <v>56</v>
      </c>
      <c r="O20" s="19" t="s">
        <v>458</v>
      </c>
      <c r="P20" s="15">
        <v>215</v>
      </c>
      <c r="Q20" s="15">
        <v>290</v>
      </c>
      <c r="R20" s="15">
        <v>10</v>
      </c>
      <c r="S20" s="15">
        <v>525</v>
      </c>
      <c r="T20" s="17" t="s">
        <v>42</v>
      </c>
      <c r="U20" s="204">
        <v>0.1</v>
      </c>
      <c r="V20" s="96" t="s">
        <v>459</v>
      </c>
      <c r="W20" s="142" t="s">
        <v>460</v>
      </c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42" customHeight="1" x14ac:dyDescent="0.25">
      <c r="A21" s="104" t="s">
        <v>283</v>
      </c>
      <c r="B21" s="103"/>
      <c r="C21" s="15" t="s">
        <v>280</v>
      </c>
      <c r="D21" s="17" t="s">
        <v>281</v>
      </c>
      <c r="E21" s="18"/>
      <c r="F21" s="88">
        <v>1200</v>
      </c>
      <c r="G21" s="87">
        <f t="shared" si="0"/>
        <v>840</v>
      </c>
      <c r="H21" s="91">
        <f t="shared" si="1"/>
        <v>0</v>
      </c>
      <c r="I21" s="15">
        <v>14</v>
      </c>
      <c r="J21" s="15">
        <v>2024</v>
      </c>
      <c r="K21" s="15" t="s">
        <v>29</v>
      </c>
      <c r="L21" s="17"/>
      <c r="M21" s="15" t="s">
        <v>68</v>
      </c>
      <c r="N21" s="15">
        <v>56</v>
      </c>
      <c r="O21" s="19" t="s">
        <v>465</v>
      </c>
      <c r="P21" s="15">
        <v>220</v>
      </c>
      <c r="Q21" s="15">
        <v>295</v>
      </c>
      <c r="R21" s="15">
        <v>10</v>
      </c>
      <c r="S21" s="15">
        <v>540</v>
      </c>
      <c r="T21" s="17" t="s">
        <v>42</v>
      </c>
      <c r="U21" s="204">
        <v>0.1</v>
      </c>
      <c r="V21" s="96" t="s">
        <v>282</v>
      </c>
      <c r="W21" s="142" t="s">
        <v>356</v>
      </c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42" customHeight="1" x14ac:dyDescent="0.25">
      <c r="A22" s="102"/>
      <c r="B22" s="103"/>
      <c r="C22" s="15" t="s">
        <v>330</v>
      </c>
      <c r="D22" s="17" t="s">
        <v>331</v>
      </c>
      <c r="E22" s="18"/>
      <c r="F22" s="88">
        <v>1200</v>
      </c>
      <c r="G22" s="87">
        <f t="shared" si="0"/>
        <v>840</v>
      </c>
      <c r="H22" s="91">
        <f t="shared" si="1"/>
        <v>0</v>
      </c>
      <c r="I22" s="15">
        <v>10</v>
      </c>
      <c r="J22" s="15">
        <v>2025</v>
      </c>
      <c r="K22" s="15" t="s">
        <v>29</v>
      </c>
      <c r="L22" s="17"/>
      <c r="M22" s="15" t="s">
        <v>68</v>
      </c>
      <c r="N22" s="15">
        <v>56</v>
      </c>
      <c r="O22" s="19" t="s">
        <v>332</v>
      </c>
      <c r="P22" s="15">
        <v>220</v>
      </c>
      <c r="Q22" s="15">
        <v>295</v>
      </c>
      <c r="R22" s="15">
        <v>10</v>
      </c>
      <c r="S22" s="15">
        <v>540</v>
      </c>
      <c r="T22" s="17" t="s">
        <v>42</v>
      </c>
      <c r="U22" s="204">
        <v>0.1</v>
      </c>
      <c r="V22" s="96" t="s">
        <v>333</v>
      </c>
      <c r="W22" s="142" t="s">
        <v>357</v>
      </c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42" customHeight="1" x14ac:dyDescent="0.25">
      <c r="A23" s="15" t="s">
        <v>43</v>
      </c>
      <c r="B23" s="103"/>
      <c r="C23" s="15" t="s">
        <v>45</v>
      </c>
      <c r="D23" s="17" t="s">
        <v>46</v>
      </c>
      <c r="E23" s="18"/>
      <c r="F23" s="88">
        <v>460</v>
      </c>
      <c r="G23" s="87">
        <f t="shared" si="0"/>
        <v>322</v>
      </c>
      <c r="H23" s="91">
        <f t="shared" si="1"/>
        <v>0</v>
      </c>
      <c r="I23" s="15">
        <v>15</v>
      </c>
      <c r="J23" s="15">
        <v>2019</v>
      </c>
      <c r="K23" s="15" t="s">
        <v>29</v>
      </c>
      <c r="L23" s="17"/>
      <c r="M23" s="15" t="s">
        <v>68</v>
      </c>
      <c r="N23" s="15">
        <v>48</v>
      </c>
      <c r="O23" s="19" t="s">
        <v>47</v>
      </c>
      <c r="P23" s="15">
        <v>210</v>
      </c>
      <c r="Q23" s="15">
        <v>288</v>
      </c>
      <c r="R23" s="15">
        <v>10</v>
      </c>
      <c r="S23" s="15">
        <v>460</v>
      </c>
      <c r="T23" s="17" t="s">
        <v>44</v>
      </c>
      <c r="U23" s="204">
        <v>0.1</v>
      </c>
      <c r="V23" s="96" t="s">
        <v>48</v>
      </c>
      <c r="W23" s="142" t="s">
        <v>358</v>
      </c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42" customHeight="1" x14ac:dyDescent="0.25">
      <c r="A24" s="15" t="s">
        <v>43</v>
      </c>
      <c r="B24" s="103"/>
      <c r="C24" s="15" t="s">
        <v>49</v>
      </c>
      <c r="D24" s="17" t="s">
        <v>50</v>
      </c>
      <c r="E24" s="18"/>
      <c r="F24" s="88">
        <v>460</v>
      </c>
      <c r="G24" s="87">
        <f t="shared" si="0"/>
        <v>322</v>
      </c>
      <c r="H24" s="91">
        <f t="shared" si="1"/>
        <v>0</v>
      </c>
      <c r="I24" s="15">
        <v>15</v>
      </c>
      <c r="J24" s="15">
        <v>2023</v>
      </c>
      <c r="K24" s="15" t="s">
        <v>51</v>
      </c>
      <c r="L24" s="17"/>
      <c r="M24" s="15" t="s">
        <v>68</v>
      </c>
      <c r="N24" s="15">
        <v>44</v>
      </c>
      <c r="O24" s="19" t="s">
        <v>52</v>
      </c>
      <c r="P24" s="15">
        <v>220</v>
      </c>
      <c r="Q24" s="15">
        <v>285</v>
      </c>
      <c r="R24" s="15">
        <v>10</v>
      </c>
      <c r="S24" s="15">
        <v>426</v>
      </c>
      <c r="T24" s="17" t="s">
        <v>53</v>
      </c>
      <c r="U24" s="204">
        <v>0.1</v>
      </c>
      <c r="V24" s="96" t="s">
        <v>54</v>
      </c>
      <c r="W24" s="142" t="s">
        <v>359</v>
      </c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42" customHeight="1" x14ac:dyDescent="0.25">
      <c r="A25" s="15"/>
      <c r="B25" s="103"/>
      <c r="C25" s="15" t="s">
        <v>55</v>
      </c>
      <c r="D25" s="17" t="s">
        <v>56</v>
      </c>
      <c r="E25" s="18"/>
      <c r="F25" s="88">
        <v>960</v>
      </c>
      <c r="G25" s="87">
        <f t="shared" si="0"/>
        <v>672</v>
      </c>
      <c r="H25" s="91">
        <f t="shared" si="1"/>
        <v>0</v>
      </c>
      <c r="I25" s="15">
        <v>8</v>
      </c>
      <c r="J25" s="15">
        <v>2023</v>
      </c>
      <c r="K25" s="15" t="s">
        <v>32</v>
      </c>
      <c r="L25" s="17"/>
      <c r="M25" s="15" t="s">
        <v>68</v>
      </c>
      <c r="N25" s="15">
        <v>88</v>
      </c>
      <c r="O25" s="19" t="s">
        <v>466</v>
      </c>
      <c r="P25" s="15">
        <v>220</v>
      </c>
      <c r="Q25" s="15">
        <v>300</v>
      </c>
      <c r="R25" s="15">
        <v>10</v>
      </c>
      <c r="S25" s="15">
        <v>625</v>
      </c>
      <c r="T25" s="17" t="s">
        <v>57</v>
      </c>
      <c r="U25" s="204">
        <v>0.1</v>
      </c>
      <c r="V25" s="96" t="s">
        <v>58</v>
      </c>
      <c r="W25" s="142" t="s">
        <v>360</v>
      </c>
    </row>
    <row r="26" spans="1:41" ht="42" customHeight="1" x14ac:dyDescent="0.25">
      <c r="A26" s="102"/>
      <c r="B26" s="103"/>
      <c r="C26" s="15" t="s">
        <v>298</v>
      </c>
      <c r="D26" s="17" t="s">
        <v>297</v>
      </c>
      <c r="E26" s="18"/>
      <c r="F26" s="88">
        <v>960</v>
      </c>
      <c r="G26" s="87">
        <f t="shared" ref="G26:G28" si="10">F26*0.7</f>
        <v>672</v>
      </c>
      <c r="H26" s="91">
        <f t="shared" ref="H26:H28" si="11">E26*G26</f>
        <v>0</v>
      </c>
      <c r="I26" s="15">
        <v>12</v>
      </c>
      <c r="J26" s="15">
        <v>2024</v>
      </c>
      <c r="K26" s="15" t="s">
        <v>32</v>
      </c>
      <c r="L26" s="17"/>
      <c r="M26" s="15" t="s">
        <v>68</v>
      </c>
      <c r="N26" s="15">
        <v>72</v>
      </c>
      <c r="O26" s="19" t="s">
        <v>466</v>
      </c>
      <c r="P26" s="15">
        <v>220</v>
      </c>
      <c r="Q26" s="15">
        <v>300</v>
      </c>
      <c r="R26" s="15">
        <v>10</v>
      </c>
      <c r="S26" s="15">
        <v>625</v>
      </c>
      <c r="T26" s="17" t="s">
        <v>57</v>
      </c>
      <c r="U26" s="204">
        <v>0.1</v>
      </c>
      <c r="V26" s="96" t="s">
        <v>299</v>
      </c>
      <c r="W26" s="142" t="s">
        <v>361</v>
      </c>
    </row>
    <row r="27" spans="1:41" ht="42" customHeight="1" x14ac:dyDescent="0.25">
      <c r="A27" s="15" t="s">
        <v>266</v>
      </c>
      <c r="B27" s="103" t="s">
        <v>262</v>
      </c>
      <c r="C27" s="15" t="s">
        <v>643</v>
      </c>
      <c r="D27" s="17" t="s">
        <v>644</v>
      </c>
      <c r="E27" s="18"/>
      <c r="F27" s="88">
        <v>1200</v>
      </c>
      <c r="G27" s="87">
        <f t="shared" ref="G27" si="12">F27*0.7</f>
        <v>840</v>
      </c>
      <c r="H27" s="111">
        <f t="shared" ref="H27" si="13">E27*G27</f>
        <v>0</v>
      </c>
      <c r="I27" s="15">
        <v>10</v>
      </c>
      <c r="J27" s="15">
        <v>2026</v>
      </c>
      <c r="K27" s="15" t="s">
        <v>29</v>
      </c>
      <c r="L27" s="17"/>
      <c r="M27" s="15" t="s">
        <v>68</v>
      </c>
      <c r="N27" s="15">
        <v>56</v>
      </c>
      <c r="O27" s="163" t="s">
        <v>645</v>
      </c>
      <c r="P27" s="15">
        <v>200</v>
      </c>
      <c r="Q27" s="15">
        <v>290</v>
      </c>
      <c r="R27" s="15">
        <v>10</v>
      </c>
      <c r="S27" s="15">
        <v>450</v>
      </c>
      <c r="T27" s="17" t="s">
        <v>42</v>
      </c>
      <c r="U27" s="204">
        <v>0.1</v>
      </c>
      <c r="V27" s="96" t="s">
        <v>646</v>
      </c>
      <c r="W27" s="142" t="s">
        <v>647</v>
      </c>
    </row>
    <row r="28" spans="1:41" ht="42" customHeight="1" x14ac:dyDescent="0.25">
      <c r="A28" s="15" t="s">
        <v>28</v>
      </c>
      <c r="B28" s="103" t="s">
        <v>262</v>
      </c>
      <c r="C28" s="15" t="s">
        <v>305</v>
      </c>
      <c r="D28" s="17" t="s">
        <v>306</v>
      </c>
      <c r="E28" s="18"/>
      <c r="F28" s="88">
        <v>1200</v>
      </c>
      <c r="G28" s="87">
        <f t="shared" si="10"/>
        <v>840</v>
      </c>
      <c r="H28" s="111">
        <f t="shared" si="11"/>
        <v>0</v>
      </c>
      <c r="I28" s="15">
        <v>10</v>
      </c>
      <c r="J28" s="15">
        <v>2024</v>
      </c>
      <c r="K28" s="15" t="s">
        <v>29</v>
      </c>
      <c r="L28" s="17"/>
      <c r="M28" s="15" t="s">
        <v>68</v>
      </c>
      <c r="N28" s="15">
        <v>56</v>
      </c>
      <c r="O28" s="19" t="s">
        <v>467</v>
      </c>
      <c r="P28" s="15">
        <v>215</v>
      </c>
      <c r="Q28" s="15">
        <v>294</v>
      </c>
      <c r="R28" s="15">
        <v>10</v>
      </c>
      <c r="S28" s="15">
        <v>468</v>
      </c>
      <c r="T28" s="17" t="s">
        <v>42</v>
      </c>
      <c r="U28" s="204">
        <v>0.1</v>
      </c>
      <c r="V28" s="96" t="s">
        <v>307</v>
      </c>
      <c r="W28" s="142" t="s">
        <v>362</v>
      </c>
    </row>
    <row r="29" spans="1:41" ht="42" customHeight="1" x14ac:dyDescent="0.25">
      <c r="A29" s="15" t="s">
        <v>28</v>
      </c>
      <c r="B29" s="103"/>
      <c r="C29" s="15" t="s">
        <v>580</v>
      </c>
      <c r="D29" s="17" t="s">
        <v>577</v>
      </c>
      <c r="E29" s="18"/>
      <c r="F29" s="88">
        <v>1200</v>
      </c>
      <c r="G29" s="87">
        <f t="shared" ref="G29" si="14">F29*0.7</f>
        <v>840</v>
      </c>
      <c r="H29" s="111">
        <f t="shared" ref="H29" si="15">E29*G29</f>
        <v>0</v>
      </c>
      <c r="I29" s="15">
        <v>14</v>
      </c>
      <c r="J29" s="15">
        <v>2026</v>
      </c>
      <c r="K29" s="15" t="s">
        <v>29</v>
      </c>
      <c r="L29" s="17"/>
      <c r="M29" s="15" t="s">
        <v>68</v>
      </c>
      <c r="N29" s="15">
        <v>56</v>
      </c>
      <c r="O29" s="163" t="s">
        <v>468</v>
      </c>
      <c r="P29" s="15">
        <v>215</v>
      </c>
      <c r="Q29" s="15">
        <v>295</v>
      </c>
      <c r="R29" s="15">
        <v>10</v>
      </c>
      <c r="S29" s="15">
        <v>488</v>
      </c>
      <c r="T29" s="17" t="s">
        <v>42</v>
      </c>
      <c r="U29" s="204">
        <v>0.1</v>
      </c>
      <c r="V29" s="96" t="s">
        <v>587</v>
      </c>
      <c r="W29" s="142" t="s">
        <v>588</v>
      </c>
    </row>
    <row r="30" spans="1:41" ht="42" customHeight="1" x14ac:dyDescent="0.25">
      <c r="A30" s="15" t="s">
        <v>31</v>
      </c>
      <c r="B30" s="103"/>
      <c r="C30" s="15" t="s">
        <v>258</v>
      </c>
      <c r="D30" s="17" t="s">
        <v>278</v>
      </c>
      <c r="E30" s="18"/>
      <c r="F30" s="88">
        <v>1200</v>
      </c>
      <c r="G30" s="112">
        <f t="shared" si="0"/>
        <v>840</v>
      </c>
      <c r="H30" s="116">
        <f t="shared" si="1"/>
        <v>0</v>
      </c>
      <c r="I30" s="118">
        <v>14</v>
      </c>
      <c r="J30" s="15">
        <v>2024</v>
      </c>
      <c r="K30" s="15" t="s">
        <v>29</v>
      </c>
      <c r="L30" s="17"/>
      <c r="M30" s="15" t="s">
        <v>68</v>
      </c>
      <c r="N30" s="15">
        <v>56</v>
      </c>
      <c r="O30" s="19" t="s">
        <v>468</v>
      </c>
      <c r="P30" s="15">
        <v>215</v>
      </c>
      <c r="Q30" s="15">
        <v>294</v>
      </c>
      <c r="R30" s="15">
        <v>10</v>
      </c>
      <c r="S30" s="15">
        <v>500</v>
      </c>
      <c r="T30" s="17" t="s">
        <v>42</v>
      </c>
      <c r="U30" s="204">
        <v>0.1</v>
      </c>
      <c r="V30" s="96" t="s">
        <v>279</v>
      </c>
      <c r="W30" s="142" t="s">
        <v>363</v>
      </c>
    </row>
    <row r="31" spans="1:41" ht="42" customHeight="1" x14ac:dyDescent="0.25">
      <c r="A31" s="102" t="s">
        <v>62</v>
      </c>
      <c r="B31" s="103"/>
      <c r="C31" s="15" t="s">
        <v>613</v>
      </c>
      <c r="D31" s="17" t="s">
        <v>614</v>
      </c>
      <c r="E31" s="18"/>
      <c r="F31" s="88">
        <v>1200</v>
      </c>
      <c r="G31" s="112">
        <f t="shared" ref="G31" si="16">F31*0.7</f>
        <v>840</v>
      </c>
      <c r="H31" s="116">
        <f t="shared" ref="H31" si="17">E31*G31</f>
        <v>0</v>
      </c>
      <c r="I31" s="118">
        <v>14</v>
      </c>
      <c r="J31" s="15">
        <v>2026</v>
      </c>
      <c r="K31" s="15" t="s">
        <v>29</v>
      </c>
      <c r="L31" s="17"/>
      <c r="M31" s="15" t="s">
        <v>68</v>
      </c>
      <c r="N31" s="15">
        <v>48</v>
      </c>
      <c r="O31" s="166" t="s">
        <v>610</v>
      </c>
      <c r="P31" s="15">
        <v>215</v>
      </c>
      <c r="Q31" s="15">
        <v>292</v>
      </c>
      <c r="R31" s="15">
        <v>10</v>
      </c>
      <c r="S31" s="15">
        <v>493</v>
      </c>
      <c r="T31" s="17" t="s">
        <v>42</v>
      </c>
      <c r="U31" s="204">
        <v>0.1</v>
      </c>
      <c r="V31" s="96" t="s">
        <v>611</v>
      </c>
      <c r="W31" s="142" t="s">
        <v>612</v>
      </c>
    </row>
    <row r="32" spans="1:41" ht="42" customHeight="1" x14ac:dyDescent="0.25">
      <c r="A32" s="119" t="s">
        <v>191</v>
      </c>
      <c r="B32" s="103" t="s">
        <v>262</v>
      </c>
      <c r="C32" s="15" t="s">
        <v>436</v>
      </c>
      <c r="D32" s="17" t="s">
        <v>437</v>
      </c>
      <c r="E32" s="18"/>
      <c r="F32" s="88">
        <v>1200</v>
      </c>
      <c r="G32" s="112">
        <f t="shared" si="0"/>
        <v>840</v>
      </c>
      <c r="H32" s="116">
        <f t="shared" si="1"/>
        <v>0</v>
      </c>
      <c r="I32" s="118">
        <v>10</v>
      </c>
      <c r="J32" s="15">
        <v>2025</v>
      </c>
      <c r="K32" s="15" t="s">
        <v>29</v>
      </c>
      <c r="L32" s="17"/>
      <c r="M32" s="15" t="s">
        <v>68</v>
      </c>
      <c r="N32" s="15">
        <v>48</v>
      </c>
      <c r="O32" s="19" t="s">
        <v>440</v>
      </c>
      <c r="P32" s="15">
        <v>215</v>
      </c>
      <c r="Q32" s="15">
        <v>295</v>
      </c>
      <c r="R32" s="15">
        <v>10</v>
      </c>
      <c r="S32" s="15">
        <v>445</v>
      </c>
      <c r="T32" s="17" t="s">
        <v>42</v>
      </c>
      <c r="U32" s="204">
        <v>0.1</v>
      </c>
      <c r="V32" s="96" t="s">
        <v>443</v>
      </c>
      <c r="W32" s="142" t="s">
        <v>444</v>
      </c>
    </row>
    <row r="33" spans="1:23" ht="42" customHeight="1" x14ac:dyDescent="0.25">
      <c r="A33" s="15" t="s">
        <v>28</v>
      </c>
      <c r="B33" s="103"/>
      <c r="C33" s="15" t="s">
        <v>578</v>
      </c>
      <c r="D33" s="17" t="s">
        <v>575</v>
      </c>
      <c r="E33" s="18"/>
      <c r="F33" s="88">
        <v>1200</v>
      </c>
      <c r="G33" s="112">
        <f t="shared" ref="G33" si="18">F33*0.7</f>
        <v>840</v>
      </c>
      <c r="H33" s="116">
        <f t="shared" ref="H33" si="19">E33*G33</f>
        <v>0</v>
      </c>
      <c r="I33" s="85">
        <v>14</v>
      </c>
      <c r="J33" s="15">
        <v>2026</v>
      </c>
      <c r="K33" s="15" t="s">
        <v>29</v>
      </c>
      <c r="L33" s="17"/>
      <c r="M33" s="15" t="s">
        <v>68</v>
      </c>
      <c r="N33" s="15">
        <v>48</v>
      </c>
      <c r="O33" s="163" t="s">
        <v>583</v>
      </c>
      <c r="P33" s="15">
        <v>217</v>
      </c>
      <c r="Q33" s="15">
        <v>295</v>
      </c>
      <c r="R33" s="15">
        <v>10</v>
      </c>
      <c r="S33" s="15">
        <v>500</v>
      </c>
      <c r="T33" s="17" t="s">
        <v>42</v>
      </c>
      <c r="U33" s="204">
        <v>0.1</v>
      </c>
      <c r="V33" s="96" t="s">
        <v>581</v>
      </c>
      <c r="W33" s="142" t="s">
        <v>582</v>
      </c>
    </row>
    <row r="34" spans="1:23" ht="42" customHeight="1" x14ac:dyDescent="0.25">
      <c r="A34" s="15" t="s">
        <v>31</v>
      </c>
      <c r="B34" s="103"/>
      <c r="C34" s="15" t="s">
        <v>59</v>
      </c>
      <c r="D34" s="17" t="s">
        <v>60</v>
      </c>
      <c r="E34" s="18"/>
      <c r="F34" s="88">
        <v>1200</v>
      </c>
      <c r="G34" s="112">
        <f t="shared" si="0"/>
        <v>840</v>
      </c>
      <c r="H34" s="116">
        <f t="shared" si="1"/>
        <v>0</v>
      </c>
      <c r="I34" s="85">
        <v>14</v>
      </c>
      <c r="J34" s="15">
        <v>2024</v>
      </c>
      <c r="K34" s="15" t="s">
        <v>29</v>
      </c>
      <c r="L34" s="17"/>
      <c r="M34" s="15" t="s">
        <v>68</v>
      </c>
      <c r="N34" s="15">
        <v>48</v>
      </c>
      <c r="O34" s="19" t="s">
        <v>469</v>
      </c>
      <c r="P34" s="15">
        <v>218</v>
      </c>
      <c r="Q34" s="15">
        <v>295</v>
      </c>
      <c r="R34" s="15">
        <v>10</v>
      </c>
      <c r="S34" s="15">
        <v>487</v>
      </c>
      <c r="T34" s="17" t="s">
        <v>42</v>
      </c>
      <c r="U34" s="204">
        <v>0.1</v>
      </c>
      <c r="V34" s="96" t="s">
        <v>61</v>
      </c>
      <c r="W34" s="142" t="s">
        <v>364</v>
      </c>
    </row>
    <row r="35" spans="1:23" ht="42" customHeight="1" x14ac:dyDescent="0.25">
      <c r="A35" s="15" t="s">
        <v>31</v>
      </c>
      <c r="B35" s="103" t="s">
        <v>262</v>
      </c>
      <c r="C35" s="15" t="s">
        <v>547</v>
      </c>
      <c r="D35" s="17" t="s">
        <v>546</v>
      </c>
      <c r="E35" s="18"/>
      <c r="F35" s="88">
        <v>1200</v>
      </c>
      <c r="G35" s="112">
        <f t="shared" si="0"/>
        <v>840</v>
      </c>
      <c r="H35" s="116">
        <f t="shared" si="1"/>
        <v>0</v>
      </c>
      <c r="I35" s="202">
        <v>10</v>
      </c>
      <c r="J35" s="175">
        <v>2025</v>
      </c>
      <c r="K35" s="175" t="s">
        <v>29</v>
      </c>
      <c r="L35" s="176"/>
      <c r="M35" s="175" t="s">
        <v>68</v>
      </c>
      <c r="N35" s="175">
        <v>48</v>
      </c>
      <c r="O35" s="166" t="s">
        <v>548</v>
      </c>
      <c r="P35" s="175">
        <v>215</v>
      </c>
      <c r="Q35" s="175">
        <v>295</v>
      </c>
      <c r="R35" s="175">
        <v>10</v>
      </c>
      <c r="S35" s="175">
        <v>498</v>
      </c>
      <c r="T35" s="176" t="s">
        <v>42</v>
      </c>
      <c r="U35" s="204">
        <v>0.1</v>
      </c>
      <c r="V35" s="177" t="s">
        <v>549</v>
      </c>
      <c r="W35" s="178" t="s">
        <v>550</v>
      </c>
    </row>
    <row r="36" spans="1:23" ht="42" customHeight="1" x14ac:dyDescent="0.25">
      <c r="A36" s="15" t="s">
        <v>31</v>
      </c>
      <c r="B36" s="103"/>
      <c r="C36" s="15" t="s">
        <v>579</v>
      </c>
      <c r="D36" s="17" t="s">
        <v>576</v>
      </c>
      <c r="E36" s="18"/>
      <c r="F36" s="88">
        <v>1200</v>
      </c>
      <c r="G36" s="112">
        <f t="shared" ref="G36" si="20">F36*0.7</f>
        <v>840</v>
      </c>
      <c r="H36" s="116">
        <f t="shared" ref="H36" si="21">E36*G36</f>
        <v>0</v>
      </c>
      <c r="I36" s="201">
        <v>14</v>
      </c>
      <c r="J36" s="202">
        <v>2026</v>
      </c>
      <c r="K36" s="175" t="s">
        <v>29</v>
      </c>
      <c r="L36" s="176"/>
      <c r="M36" s="175" t="s">
        <v>68</v>
      </c>
      <c r="N36" s="175">
        <v>48</v>
      </c>
      <c r="O36" s="163" t="s">
        <v>586</v>
      </c>
      <c r="P36" s="175">
        <v>215</v>
      </c>
      <c r="Q36" s="175">
        <v>295</v>
      </c>
      <c r="R36" s="175">
        <v>10</v>
      </c>
      <c r="S36" s="175">
        <v>500</v>
      </c>
      <c r="T36" s="176" t="s">
        <v>42</v>
      </c>
      <c r="U36" s="204">
        <v>0.1</v>
      </c>
      <c r="V36" s="177" t="s">
        <v>584</v>
      </c>
      <c r="W36" s="178" t="s">
        <v>585</v>
      </c>
    </row>
    <row r="37" spans="1:23" ht="42" customHeight="1" x14ac:dyDescent="0.25">
      <c r="A37" s="102"/>
      <c r="B37" s="103"/>
      <c r="C37" s="15" t="s">
        <v>438</v>
      </c>
      <c r="D37" s="17" t="s">
        <v>439</v>
      </c>
      <c r="E37" s="18"/>
      <c r="F37" s="88">
        <v>1200</v>
      </c>
      <c r="G37" s="112">
        <f t="shared" ref="G37" si="22">F37*0.7</f>
        <v>840</v>
      </c>
      <c r="H37" s="116">
        <f t="shared" ref="H37" si="23">E37*G37</f>
        <v>0</v>
      </c>
      <c r="I37" s="85">
        <v>10</v>
      </c>
      <c r="J37" s="118">
        <v>2025</v>
      </c>
      <c r="K37" s="15" t="s">
        <v>29</v>
      </c>
      <c r="L37" s="17"/>
      <c r="M37" s="15" t="s">
        <v>68</v>
      </c>
      <c r="N37" s="15">
        <v>48</v>
      </c>
      <c r="O37" s="19" t="s">
        <v>440</v>
      </c>
      <c r="P37" s="15">
        <v>215</v>
      </c>
      <c r="Q37" s="15">
        <v>295</v>
      </c>
      <c r="R37" s="15">
        <v>10</v>
      </c>
      <c r="S37" s="15">
        <v>445</v>
      </c>
      <c r="T37" s="17" t="s">
        <v>42</v>
      </c>
      <c r="U37" s="204">
        <v>0.1</v>
      </c>
      <c r="V37" s="96" t="s">
        <v>441</v>
      </c>
      <c r="W37" s="142" t="s">
        <v>442</v>
      </c>
    </row>
    <row r="38" spans="1:23" ht="42" customHeight="1" x14ac:dyDescent="0.25">
      <c r="A38" s="208" t="s">
        <v>28</v>
      </c>
      <c r="B38" s="103" t="s">
        <v>262</v>
      </c>
      <c r="C38" s="15" t="s">
        <v>629</v>
      </c>
      <c r="D38" s="17" t="s">
        <v>630</v>
      </c>
      <c r="E38" s="18"/>
      <c r="F38" s="88">
        <v>1200</v>
      </c>
      <c r="G38" s="112">
        <f t="shared" ref="G38" si="24">F38*0.7</f>
        <v>840</v>
      </c>
      <c r="H38" s="116">
        <f t="shared" ref="H38" si="25">E38*G38</f>
        <v>0</v>
      </c>
      <c r="I38" s="15">
        <v>12</v>
      </c>
      <c r="J38" s="118">
        <v>2026</v>
      </c>
      <c r="K38" s="15" t="s">
        <v>29</v>
      </c>
      <c r="L38" s="17"/>
      <c r="M38" s="15" t="s">
        <v>68</v>
      </c>
      <c r="N38" s="15">
        <v>48</v>
      </c>
      <c r="O38" s="166" t="s">
        <v>631</v>
      </c>
      <c r="P38" s="15">
        <v>220</v>
      </c>
      <c r="Q38" s="15">
        <v>300</v>
      </c>
      <c r="R38" s="15">
        <v>10</v>
      </c>
      <c r="S38" s="15">
        <v>495</v>
      </c>
      <c r="T38" s="17" t="s">
        <v>42</v>
      </c>
      <c r="U38" s="204">
        <v>0.1</v>
      </c>
      <c r="V38" s="96" t="s">
        <v>632</v>
      </c>
      <c r="W38" s="142" t="s">
        <v>633</v>
      </c>
    </row>
    <row r="39" spans="1:23" ht="42" customHeight="1" x14ac:dyDescent="0.25">
      <c r="A39" s="102" t="s">
        <v>62</v>
      </c>
      <c r="B39" s="103" t="s">
        <v>262</v>
      </c>
      <c r="C39" s="15" t="s">
        <v>540</v>
      </c>
      <c r="D39" s="17" t="s">
        <v>541</v>
      </c>
      <c r="E39" s="18"/>
      <c r="F39" s="88">
        <v>1200</v>
      </c>
      <c r="G39" s="112">
        <f t="shared" ref="G39" si="26">F39*0.7</f>
        <v>840</v>
      </c>
      <c r="H39" s="116">
        <f t="shared" si="1"/>
        <v>0</v>
      </c>
      <c r="I39" s="76">
        <v>10</v>
      </c>
      <c r="J39" s="118">
        <v>2025</v>
      </c>
      <c r="K39" s="15" t="s">
        <v>29</v>
      </c>
      <c r="L39" s="17"/>
      <c r="M39" s="15" t="s">
        <v>68</v>
      </c>
      <c r="N39" s="15">
        <v>48</v>
      </c>
      <c r="O39" s="163" t="s">
        <v>545</v>
      </c>
      <c r="P39" s="15">
        <v>220</v>
      </c>
      <c r="Q39" s="15">
        <v>290</v>
      </c>
      <c r="R39" s="15">
        <v>10</v>
      </c>
      <c r="S39" s="15">
        <v>201</v>
      </c>
      <c r="T39" s="17" t="s">
        <v>542</v>
      </c>
      <c r="U39" s="204">
        <v>0.1</v>
      </c>
      <c r="V39" s="96" t="s">
        <v>543</v>
      </c>
      <c r="W39" s="142" t="s">
        <v>544</v>
      </c>
    </row>
    <row r="40" spans="1:23" ht="42" customHeight="1" x14ac:dyDescent="0.25">
      <c r="A40" s="15" t="s">
        <v>31</v>
      </c>
      <c r="B40" s="103"/>
      <c r="C40" s="15" t="s">
        <v>63</v>
      </c>
      <c r="D40" s="17" t="s">
        <v>64</v>
      </c>
      <c r="E40" s="18"/>
      <c r="F40" s="88">
        <v>1200</v>
      </c>
      <c r="G40" s="112">
        <f t="shared" si="0"/>
        <v>840</v>
      </c>
      <c r="H40" s="116">
        <f t="shared" si="1"/>
        <v>0</v>
      </c>
      <c r="I40" s="76">
        <v>14</v>
      </c>
      <c r="J40" s="118">
        <v>2025</v>
      </c>
      <c r="K40" s="15" t="s">
        <v>29</v>
      </c>
      <c r="L40" s="17"/>
      <c r="M40" s="15" t="s">
        <v>68</v>
      </c>
      <c r="N40" s="15">
        <v>64</v>
      </c>
      <c r="O40" s="19" t="s">
        <v>470</v>
      </c>
      <c r="P40" s="15">
        <v>200</v>
      </c>
      <c r="Q40" s="15">
        <v>270</v>
      </c>
      <c r="R40" s="15">
        <v>10</v>
      </c>
      <c r="S40" s="15">
        <v>455</v>
      </c>
      <c r="T40" s="17" t="s">
        <v>65</v>
      </c>
      <c r="U40" s="204">
        <v>0.1</v>
      </c>
      <c r="V40" s="96" t="s">
        <v>445</v>
      </c>
      <c r="W40" s="142" t="s">
        <v>446</v>
      </c>
    </row>
    <row r="41" spans="1:23" ht="42" customHeight="1" x14ac:dyDescent="0.25">
      <c r="A41" s="15" t="s">
        <v>31</v>
      </c>
      <c r="B41" s="103" t="s">
        <v>262</v>
      </c>
      <c r="C41" s="15" t="s">
        <v>421</v>
      </c>
      <c r="D41" s="17" t="s">
        <v>422</v>
      </c>
      <c r="E41" s="18"/>
      <c r="F41" s="88">
        <v>1200</v>
      </c>
      <c r="G41" s="112">
        <f t="shared" ref="G41" si="27">F41*0.7</f>
        <v>840</v>
      </c>
      <c r="H41" s="116">
        <f t="shared" ref="H41" si="28">E41*G41</f>
        <v>0</v>
      </c>
      <c r="I41" s="15">
        <v>12</v>
      </c>
      <c r="J41" s="63">
        <v>2025</v>
      </c>
      <c r="K41" s="15" t="s">
        <v>29</v>
      </c>
      <c r="L41" s="17"/>
      <c r="M41" s="15" t="s">
        <v>68</v>
      </c>
      <c r="N41" s="15">
        <v>80</v>
      </c>
      <c r="O41" s="19" t="s">
        <v>471</v>
      </c>
      <c r="P41" s="15">
        <v>205</v>
      </c>
      <c r="Q41" s="15">
        <v>275</v>
      </c>
      <c r="R41" s="15">
        <v>12</v>
      </c>
      <c r="S41" s="15">
        <v>550</v>
      </c>
      <c r="T41" s="17" t="s">
        <v>66</v>
      </c>
      <c r="U41" s="204">
        <v>0.1</v>
      </c>
      <c r="V41" s="96" t="s">
        <v>593</v>
      </c>
      <c r="W41" s="152" t="s">
        <v>594</v>
      </c>
    </row>
    <row r="42" spans="1:23" ht="42" customHeight="1" x14ac:dyDescent="0.25">
      <c r="A42" s="126"/>
      <c r="B42" s="76"/>
      <c r="C42" s="120" t="s">
        <v>322</v>
      </c>
      <c r="D42" s="121" t="s">
        <v>323</v>
      </c>
      <c r="E42" s="18"/>
      <c r="F42" s="88">
        <v>1200</v>
      </c>
      <c r="G42" s="127">
        <f t="shared" si="0"/>
        <v>840</v>
      </c>
      <c r="H42" s="128">
        <f t="shared" si="1"/>
        <v>0</v>
      </c>
      <c r="I42" s="120">
        <v>12</v>
      </c>
      <c r="J42" s="63">
        <v>2024</v>
      </c>
      <c r="K42" s="120" t="s">
        <v>32</v>
      </c>
      <c r="L42" s="121"/>
      <c r="M42" s="63" t="s">
        <v>68</v>
      </c>
      <c r="N42" s="120">
        <v>64</v>
      </c>
      <c r="O42" s="19" t="s">
        <v>472</v>
      </c>
      <c r="P42" s="120">
        <v>230</v>
      </c>
      <c r="Q42" s="120">
        <v>310</v>
      </c>
      <c r="R42" s="120">
        <v>13</v>
      </c>
      <c r="S42" s="120">
        <v>620</v>
      </c>
      <c r="T42" s="121" t="s">
        <v>324</v>
      </c>
      <c r="U42" s="204">
        <v>0.1</v>
      </c>
      <c r="V42" s="120" t="s">
        <v>325</v>
      </c>
      <c r="W42" s="143" t="s">
        <v>365</v>
      </c>
    </row>
    <row r="43" spans="1:23" ht="42" customHeight="1" x14ac:dyDescent="0.25">
      <c r="A43" s="15" t="s">
        <v>31</v>
      </c>
      <c r="B43" s="103" t="s">
        <v>262</v>
      </c>
      <c r="C43" s="63" t="s">
        <v>660</v>
      </c>
      <c r="D43" s="17" t="s">
        <v>661</v>
      </c>
      <c r="E43" s="18"/>
      <c r="F43" s="88">
        <v>1200</v>
      </c>
      <c r="G43" s="127">
        <f t="shared" ref="G43" si="29">F43*0.7</f>
        <v>840</v>
      </c>
      <c r="H43" s="128">
        <f t="shared" ref="H43" si="30">E43*G43</f>
        <v>0</v>
      </c>
      <c r="I43" s="63">
        <v>12</v>
      </c>
      <c r="J43" s="63">
        <v>2026</v>
      </c>
      <c r="K43" s="63" t="s">
        <v>29</v>
      </c>
      <c r="L43" s="74"/>
      <c r="M43" s="63" t="s">
        <v>68</v>
      </c>
      <c r="N43" s="15">
        <v>48</v>
      </c>
      <c r="O43" s="215" t="s">
        <v>662</v>
      </c>
      <c r="P43" s="15">
        <v>217</v>
      </c>
      <c r="Q43" s="15">
        <v>293</v>
      </c>
      <c r="R43" s="15">
        <v>10</v>
      </c>
      <c r="S43" s="15">
        <v>483</v>
      </c>
      <c r="T43" s="17" t="s">
        <v>42</v>
      </c>
      <c r="U43" s="216">
        <v>0.1</v>
      </c>
      <c r="V43" s="78" t="s">
        <v>663</v>
      </c>
      <c r="W43" s="209" t="s">
        <v>664</v>
      </c>
    </row>
    <row r="44" spans="1:23" ht="42" customHeight="1" x14ac:dyDescent="0.25">
      <c r="A44" s="164"/>
      <c r="B44" s="76"/>
      <c r="C44" s="165" t="s">
        <v>502</v>
      </c>
      <c r="D44" s="121" t="s">
        <v>503</v>
      </c>
      <c r="E44" s="18"/>
      <c r="F44" s="88">
        <v>1200</v>
      </c>
      <c r="G44" s="127">
        <f t="shared" si="0"/>
        <v>840</v>
      </c>
      <c r="H44" s="128">
        <f t="shared" si="1"/>
        <v>0</v>
      </c>
      <c r="I44" s="120">
        <v>10</v>
      </c>
      <c r="J44" s="120">
        <v>2025</v>
      </c>
      <c r="K44" s="120" t="s">
        <v>29</v>
      </c>
      <c r="L44" s="121"/>
      <c r="M44" s="63" t="s">
        <v>68</v>
      </c>
      <c r="N44" s="120">
        <v>48</v>
      </c>
      <c r="O44" s="166" t="s">
        <v>504</v>
      </c>
      <c r="P44" s="120">
        <v>215</v>
      </c>
      <c r="Q44" s="120">
        <v>293</v>
      </c>
      <c r="R44" s="120">
        <v>9</v>
      </c>
      <c r="S44" s="120">
        <v>496</v>
      </c>
      <c r="T44" s="121" t="s">
        <v>42</v>
      </c>
      <c r="U44" s="204">
        <v>0.1</v>
      </c>
      <c r="V44" s="120" t="s">
        <v>505</v>
      </c>
      <c r="W44" s="143" t="s">
        <v>506</v>
      </c>
    </row>
    <row r="45" spans="1:23" ht="42" customHeight="1" x14ac:dyDescent="0.25">
      <c r="A45" s="137"/>
      <c r="B45" s="133"/>
      <c r="C45" s="133" t="s">
        <v>344</v>
      </c>
      <c r="D45" s="134" t="s">
        <v>345</v>
      </c>
      <c r="E45" s="18"/>
      <c r="F45" s="88">
        <v>1200</v>
      </c>
      <c r="G45" s="127">
        <f t="shared" ref="G45" si="31">F45*0.7</f>
        <v>840</v>
      </c>
      <c r="H45" s="128">
        <f t="shared" ref="H45" si="32">E45*G45</f>
        <v>0</v>
      </c>
      <c r="I45" s="133">
        <v>14</v>
      </c>
      <c r="J45" s="133">
        <v>2025</v>
      </c>
      <c r="K45" s="133" t="s">
        <v>29</v>
      </c>
      <c r="L45" s="134"/>
      <c r="M45" s="135" t="s">
        <v>68</v>
      </c>
      <c r="N45" s="133">
        <v>48</v>
      </c>
      <c r="O45" s="19" t="s">
        <v>341</v>
      </c>
      <c r="P45" s="133">
        <v>205</v>
      </c>
      <c r="Q45" s="133">
        <v>275</v>
      </c>
      <c r="R45" s="133">
        <v>10</v>
      </c>
      <c r="S45" s="133">
        <v>430</v>
      </c>
      <c r="T45" s="132" t="s">
        <v>66</v>
      </c>
      <c r="U45" s="204">
        <v>0.1</v>
      </c>
      <c r="V45" s="133" t="s">
        <v>342</v>
      </c>
      <c r="W45" s="136" t="s">
        <v>343</v>
      </c>
    </row>
    <row r="46" spans="1:23" ht="42" customHeight="1" x14ac:dyDescent="0.25">
      <c r="A46" s="15" t="s">
        <v>31</v>
      </c>
      <c r="B46" s="133" t="s">
        <v>262</v>
      </c>
      <c r="C46" s="135" t="s">
        <v>415</v>
      </c>
      <c r="D46" s="134" t="s">
        <v>416</v>
      </c>
      <c r="E46" s="18"/>
      <c r="F46" s="88">
        <v>1200</v>
      </c>
      <c r="G46" s="127">
        <f t="shared" ref="G46" si="33">F46*0.7</f>
        <v>840</v>
      </c>
      <c r="H46" s="128">
        <f t="shared" ref="H46" si="34">E46*G46</f>
        <v>0</v>
      </c>
      <c r="I46" s="133">
        <v>12</v>
      </c>
      <c r="J46" s="135">
        <v>2026</v>
      </c>
      <c r="K46" s="135" t="s">
        <v>29</v>
      </c>
      <c r="L46" s="134"/>
      <c r="M46" s="135" t="s">
        <v>68</v>
      </c>
      <c r="N46" s="135">
        <v>48</v>
      </c>
      <c r="O46" s="19" t="s">
        <v>430</v>
      </c>
      <c r="P46" s="133">
        <v>205</v>
      </c>
      <c r="Q46" s="133">
        <v>274</v>
      </c>
      <c r="R46" s="133">
        <v>11</v>
      </c>
      <c r="S46" s="133">
        <v>422</v>
      </c>
      <c r="T46" s="134" t="s">
        <v>417</v>
      </c>
      <c r="U46" s="204">
        <v>0.1</v>
      </c>
      <c r="V46" s="63" t="s">
        <v>636</v>
      </c>
      <c r="W46" s="209" t="s">
        <v>637</v>
      </c>
    </row>
    <row r="47" spans="1:23" ht="42" customHeight="1" x14ac:dyDescent="0.25">
      <c r="A47" s="137"/>
      <c r="B47" s="133" t="s">
        <v>262</v>
      </c>
      <c r="C47" s="135" t="s">
        <v>498</v>
      </c>
      <c r="D47" s="134" t="s">
        <v>499</v>
      </c>
      <c r="E47" s="18"/>
      <c r="F47" s="88">
        <v>1200</v>
      </c>
      <c r="G47" s="127">
        <f t="shared" ref="G47" si="35">F47*0.7</f>
        <v>840</v>
      </c>
      <c r="H47" s="128">
        <f t="shared" ref="H47" si="36">E47*G47</f>
        <v>0</v>
      </c>
      <c r="I47" s="133">
        <v>12</v>
      </c>
      <c r="J47" s="135">
        <v>2025</v>
      </c>
      <c r="K47" s="135" t="s">
        <v>29</v>
      </c>
      <c r="L47" s="134"/>
      <c r="M47" s="135" t="s">
        <v>68</v>
      </c>
      <c r="N47" s="135">
        <v>48</v>
      </c>
      <c r="O47" s="163" t="s">
        <v>494</v>
      </c>
      <c r="P47" s="133">
        <v>205</v>
      </c>
      <c r="Q47" s="133">
        <v>274</v>
      </c>
      <c r="R47" s="133">
        <v>10</v>
      </c>
      <c r="S47" s="133">
        <v>423</v>
      </c>
      <c r="T47" s="134" t="s">
        <v>495</v>
      </c>
      <c r="U47" s="204">
        <v>0.1</v>
      </c>
      <c r="V47" s="133" t="s">
        <v>496</v>
      </c>
      <c r="W47" s="136" t="s">
        <v>497</v>
      </c>
    </row>
    <row r="48" spans="1:23" ht="42" customHeight="1" x14ac:dyDescent="0.25">
      <c r="A48" s="171"/>
      <c r="B48" s="133" t="s">
        <v>262</v>
      </c>
      <c r="C48" s="76" t="s">
        <v>529</v>
      </c>
      <c r="D48" s="77" t="s">
        <v>530</v>
      </c>
      <c r="E48" s="18"/>
      <c r="F48" s="88">
        <v>1440</v>
      </c>
      <c r="G48" s="127">
        <f t="shared" ref="G48:G49" si="37">F48*0.7</f>
        <v>1007.9999999999999</v>
      </c>
      <c r="H48" s="128">
        <f t="shared" ref="H48:H49" si="38">E48*G48</f>
        <v>0</v>
      </c>
      <c r="I48" s="133">
        <v>8</v>
      </c>
      <c r="J48" s="135">
        <v>2025</v>
      </c>
      <c r="K48" s="76" t="s">
        <v>32</v>
      </c>
      <c r="L48" s="77"/>
      <c r="M48" s="76" t="s">
        <v>68</v>
      </c>
      <c r="N48" s="76">
        <v>96</v>
      </c>
      <c r="O48" s="172" t="s">
        <v>531</v>
      </c>
      <c r="P48" s="76">
        <v>225</v>
      </c>
      <c r="Q48" s="76">
        <v>292</v>
      </c>
      <c r="R48" s="76">
        <v>12</v>
      </c>
      <c r="S48" s="76">
        <v>657</v>
      </c>
      <c r="T48" s="17" t="s">
        <v>329</v>
      </c>
      <c r="U48" s="204">
        <v>0.1</v>
      </c>
      <c r="V48" s="76" t="s">
        <v>532</v>
      </c>
      <c r="W48" s="142" t="s">
        <v>533</v>
      </c>
    </row>
    <row r="49" spans="1:41" ht="42" customHeight="1" x14ac:dyDescent="0.25">
      <c r="A49" s="188" t="s">
        <v>62</v>
      </c>
      <c r="B49" s="133" t="s">
        <v>262</v>
      </c>
      <c r="C49" s="187" t="s">
        <v>557</v>
      </c>
      <c r="D49" s="189" t="s">
        <v>558</v>
      </c>
      <c r="E49" s="18"/>
      <c r="F49" s="88">
        <v>1200</v>
      </c>
      <c r="G49" s="127">
        <f t="shared" si="37"/>
        <v>840</v>
      </c>
      <c r="H49" s="128">
        <f t="shared" si="38"/>
        <v>0</v>
      </c>
      <c r="I49" s="133">
        <v>12</v>
      </c>
      <c r="J49" s="133">
        <v>2025</v>
      </c>
      <c r="K49" s="133" t="s">
        <v>29</v>
      </c>
      <c r="L49" s="134"/>
      <c r="M49" s="133" t="s">
        <v>68</v>
      </c>
      <c r="N49" s="190">
        <v>80</v>
      </c>
      <c r="O49" s="172" t="s">
        <v>559</v>
      </c>
      <c r="P49" s="190">
        <v>220</v>
      </c>
      <c r="Q49" s="190">
        <v>286</v>
      </c>
      <c r="R49" s="190">
        <v>10</v>
      </c>
      <c r="S49" s="190">
        <v>558</v>
      </c>
      <c r="T49" s="191" t="s">
        <v>560</v>
      </c>
      <c r="U49" s="204">
        <v>0.1</v>
      </c>
      <c r="V49" s="190" t="s">
        <v>561</v>
      </c>
      <c r="W49" s="192" t="s">
        <v>562</v>
      </c>
    </row>
    <row r="50" spans="1:41" ht="42" customHeight="1" x14ac:dyDescent="0.25">
      <c r="A50" s="101" t="s">
        <v>62</v>
      </c>
      <c r="B50" s="76"/>
      <c r="C50" s="76" t="s">
        <v>671</v>
      </c>
      <c r="D50" s="77" t="s">
        <v>672</v>
      </c>
      <c r="E50" s="18"/>
      <c r="F50" s="88">
        <v>1200</v>
      </c>
      <c r="G50" s="127">
        <f t="shared" ref="G50" si="39">F50*0.7</f>
        <v>840</v>
      </c>
      <c r="H50" s="128">
        <f t="shared" ref="H50" si="40">E50*G50</f>
        <v>0</v>
      </c>
      <c r="I50" s="76">
        <v>10</v>
      </c>
      <c r="J50" s="76">
        <v>2026</v>
      </c>
      <c r="K50" s="76" t="s">
        <v>32</v>
      </c>
      <c r="L50" s="77"/>
      <c r="M50" s="63" t="s">
        <v>68</v>
      </c>
      <c r="N50" s="76">
        <v>64</v>
      </c>
      <c r="O50" s="172" t="s">
        <v>673</v>
      </c>
      <c r="P50" s="76">
        <v>225</v>
      </c>
      <c r="Q50" s="76">
        <v>302</v>
      </c>
      <c r="R50" s="76">
        <v>10</v>
      </c>
      <c r="S50" s="76">
        <v>553</v>
      </c>
      <c r="T50" s="77" t="s">
        <v>674</v>
      </c>
      <c r="U50" s="217">
        <v>0.1</v>
      </c>
      <c r="V50" s="76" t="s">
        <v>675</v>
      </c>
      <c r="W50" s="142" t="s">
        <v>676</v>
      </c>
    </row>
    <row r="51" spans="1:41" ht="42" customHeight="1" x14ac:dyDescent="0.25">
      <c r="A51" s="126" t="s">
        <v>62</v>
      </c>
      <c r="B51" s="76"/>
      <c r="C51" s="120" t="s">
        <v>684</v>
      </c>
      <c r="D51" s="77" t="s">
        <v>685</v>
      </c>
      <c r="E51" s="221"/>
      <c r="F51" s="112">
        <v>1200</v>
      </c>
      <c r="G51" s="127">
        <f t="shared" ref="G51" si="41">F51*0.7</f>
        <v>840</v>
      </c>
      <c r="H51" s="128">
        <f t="shared" ref="H51" si="42">E51*G51</f>
        <v>0</v>
      </c>
      <c r="I51" s="76">
        <v>16</v>
      </c>
      <c r="J51" s="76">
        <v>2026</v>
      </c>
      <c r="K51" s="76" t="s">
        <v>29</v>
      </c>
      <c r="L51" s="77"/>
      <c r="M51" s="63" t="s">
        <v>68</v>
      </c>
      <c r="N51" s="76">
        <v>64</v>
      </c>
      <c r="O51" s="172" t="s">
        <v>686</v>
      </c>
      <c r="P51" s="76">
        <v>222</v>
      </c>
      <c r="Q51" s="76">
        <v>285</v>
      </c>
      <c r="R51" s="76">
        <v>10</v>
      </c>
      <c r="S51" s="76">
        <v>484</v>
      </c>
      <c r="T51" s="77" t="s">
        <v>687</v>
      </c>
      <c r="U51" s="224">
        <v>0.1</v>
      </c>
      <c r="V51" s="76" t="s">
        <v>688</v>
      </c>
      <c r="W51" s="142" t="s">
        <v>689</v>
      </c>
    </row>
    <row r="52" spans="1:41" ht="39.75" customHeight="1" x14ac:dyDescent="0.25">
      <c r="A52" s="114"/>
      <c r="B52" s="114"/>
      <c r="C52" s="115"/>
      <c r="D52" s="115" t="s">
        <v>67</v>
      </c>
      <c r="E52" s="115"/>
      <c r="F52" s="114"/>
      <c r="G52" s="114"/>
      <c r="H52" s="115"/>
      <c r="I52" s="115"/>
      <c r="J52" s="115"/>
      <c r="K52" s="115"/>
      <c r="L52" s="115"/>
      <c r="M52" s="115"/>
      <c r="N52" s="114"/>
      <c r="O52" s="115"/>
      <c r="P52" s="115"/>
      <c r="Q52" s="114"/>
      <c r="R52" s="115"/>
      <c r="S52" s="115"/>
      <c r="T52" s="115"/>
      <c r="U52" s="115"/>
      <c r="V52" s="114"/>
      <c r="W52" s="144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</row>
    <row r="53" spans="1:41" ht="39.75" customHeight="1" x14ac:dyDescent="0.25">
      <c r="A53" s="104" t="s">
        <v>283</v>
      </c>
      <c r="B53" s="103"/>
      <c r="C53" s="15" t="s">
        <v>69</v>
      </c>
      <c r="D53" s="17" t="s">
        <v>70</v>
      </c>
      <c r="E53" s="18"/>
      <c r="F53" s="88">
        <v>300</v>
      </c>
      <c r="G53" s="87">
        <f t="shared" ref="G53:G57" si="43">F53*0.7</f>
        <v>210</v>
      </c>
      <c r="H53" s="91">
        <f t="shared" ref="H53:H57" si="44">E53*G53</f>
        <v>0</v>
      </c>
      <c r="I53" s="15">
        <v>24</v>
      </c>
      <c r="J53" s="15">
        <v>2020</v>
      </c>
      <c r="K53" s="15" t="s">
        <v>29</v>
      </c>
      <c r="L53" s="17"/>
      <c r="M53" s="15" t="s">
        <v>68</v>
      </c>
      <c r="N53" s="15">
        <v>128</v>
      </c>
      <c r="O53" s="19" t="s">
        <v>71</v>
      </c>
      <c r="P53" s="15">
        <v>150</v>
      </c>
      <c r="Q53" s="15">
        <v>250</v>
      </c>
      <c r="R53" s="15">
        <v>10</v>
      </c>
      <c r="S53" s="15">
        <v>300</v>
      </c>
      <c r="T53" s="17" t="s">
        <v>72</v>
      </c>
      <c r="U53" s="204">
        <v>0.1</v>
      </c>
      <c r="V53" s="96" t="s">
        <v>73</v>
      </c>
      <c r="W53" s="142" t="s">
        <v>366</v>
      </c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</row>
    <row r="54" spans="1:41" ht="80.25" customHeight="1" x14ac:dyDescent="0.25">
      <c r="A54" s="15" t="s">
        <v>43</v>
      </c>
      <c r="B54" s="103"/>
      <c r="C54" s="63" t="s">
        <v>76</v>
      </c>
      <c r="D54" s="74" t="s">
        <v>77</v>
      </c>
      <c r="E54" s="18"/>
      <c r="F54" s="88">
        <v>600</v>
      </c>
      <c r="G54" s="117">
        <f t="shared" si="43"/>
        <v>420</v>
      </c>
      <c r="H54" s="113">
        <f t="shared" si="44"/>
        <v>0</v>
      </c>
      <c r="I54" s="63">
        <v>12</v>
      </c>
      <c r="J54" s="63">
        <v>2023</v>
      </c>
      <c r="K54" s="63" t="s">
        <v>29</v>
      </c>
      <c r="L54" s="74" t="s">
        <v>79</v>
      </c>
      <c r="M54" s="63" t="s">
        <v>68</v>
      </c>
      <c r="N54" s="63">
        <v>56</v>
      </c>
      <c r="O54" s="19" t="s">
        <v>473</v>
      </c>
      <c r="P54" s="63">
        <v>240</v>
      </c>
      <c r="Q54" s="63">
        <v>320</v>
      </c>
      <c r="R54" s="63">
        <v>10</v>
      </c>
      <c r="S54" s="63">
        <v>511</v>
      </c>
      <c r="T54" s="74" t="s">
        <v>75</v>
      </c>
      <c r="U54" s="204">
        <v>0.1</v>
      </c>
      <c r="V54" s="78" t="s">
        <v>78</v>
      </c>
      <c r="W54" s="143" t="s">
        <v>367</v>
      </c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</row>
    <row r="55" spans="1:41" ht="39.6" customHeight="1" x14ac:dyDescent="0.25">
      <c r="A55" s="131" t="s">
        <v>31</v>
      </c>
      <c r="B55" s="97" t="s">
        <v>262</v>
      </c>
      <c r="C55" s="76" t="s">
        <v>337</v>
      </c>
      <c r="D55" s="77" t="s">
        <v>338</v>
      </c>
      <c r="E55" s="18"/>
      <c r="F55" s="88">
        <v>1440</v>
      </c>
      <c r="G55" s="112">
        <f t="shared" si="43"/>
        <v>1007.9999999999999</v>
      </c>
      <c r="H55" s="116">
        <f t="shared" si="44"/>
        <v>0</v>
      </c>
      <c r="I55" s="76">
        <v>8</v>
      </c>
      <c r="J55" s="76">
        <v>2025</v>
      </c>
      <c r="K55" s="76" t="s">
        <v>29</v>
      </c>
      <c r="L55" s="77"/>
      <c r="M55" s="76" t="s">
        <v>68</v>
      </c>
      <c r="N55" s="76">
        <v>72</v>
      </c>
      <c r="O55" s="19" t="s">
        <v>474</v>
      </c>
      <c r="P55" s="76">
        <v>220</v>
      </c>
      <c r="Q55" s="76">
        <v>310</v>
      </c>
      <c r="R55" s="76">
        <v>12</v>
      </c>
      <c r="S55" s="76">
        <v>649</v>
      </c>
      <c r="T55" s="77" t="s">
        <v>339</v>
      </c>
      <c r="U55" s="204">
        <v>0.1</v>
      </c>
      <c r="V55" s="76" t="s">
        <v>340</v>
      </c>
      <c r="W55" s="142" t="s">
        <v>368</v>
      </c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</row>
    <row r="56" spans="1:41" ht="39.75" customHeight="1" x14ac:dyDescent="0.25">
      <c r="A56" s="126"/>
      <c r="B56" s="64"/>
      <c r="C56" s="120" t="s">
        <v>312</v>
      </c>
      <c r="D56" s="121" t="s">
        <v>313</v>
      </c>
      <c r="E56" s="18"/>
      <c r="F56" s="210">
        <v>1200</v>
      </c>
      <c r="G56" s="127">
        <f t="shared" si="43"/>
        <v>840</v>
      </c>
      <c r="H56" s="128">
        <f t="shared" si="44"/>
        <v>0</v>
      </c>
      <c r="I56" s="120">
        <v>10</v>
      </c>
      <c r="J56" s="120">
        <v>2024</v>
      </c>
      <c r="K56" s="120" t="s">
        <v>29</v>
      </c>
      <c r="L56" s="121"/>
      <c r="M56" s="120" t="s">
        <v>68</v>
      </c>
      <c r="N56" s="120">
        <v>96</v>
      </c>
      <c r="O56" s="75" t="s">
        <v>429</v>
      </c>
      <c r="P56" s="120">
        <v>240</v>
      </c>
      <c r="Q56" s="120">
        <v>250</v>
      </c>
      <c r="R56" s="120">
        <v>10</v>
      </c>
      <c r="S56" s="120">
        <v>592</v>
      </c>
      <c r="T56" s="121" t="s">
        <v>314</v>
      </c>
      <c r="U56" s="211">
        <v>0.1</v>
      </c>
      <c r="V56" s="129" t="s">
        <v>315</v>
      </c>
      <c r="W56" s="143" t="s">
        <v>369</v>
      </c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</row>
    <row r="57" spans="1:41" ht="39.75" customHeight="1" x14ac:dyDescent="0.25">
      <c r="A57" s="101" t="s">
        <v>62</v>
      </c>
      <c r="B57" s="76"/>
      <c r="C57" s="76" t="s">
        <v>648</v>
      </c>
      <c r="D57" s="77" t="s">
        <v>649</v>
      </c>
      <c r="E57" s="18"/>
      <c r="F57" s="212">
        <v>1440</v>
      </c>
      <c r="G57" s="112">
        <f t="shared" si="43"/>
        <v>1007.9999999999999</v>
      </c>
      <c r="H57" s="116">
        <f t="shared" si="44"/>
        <v>0</v>
      </c>
      <c r="I57" s="76">
        <v>16</v>
      </c>
      <c r="J57" s="76">
        <v>2026</v>
      </c>
      <c r="K57" s="76" t="s">
        <v>29</v>
      </c>
      <c r="L57" s="77"/>
      <c r="M57" s="120" t="s">
        <v>68</v>
      </c>
      <c r="N57" s="76">
        <v>88</v>
      </c>
      <c r="O57" s="168" t="s">
        <v>650</v>
      </c>
      <c r="P57" s="76">
        <v>220</v>
      </c>
      <c r="Q57" s="76">
        <v>295</v>
      </c>
      <c r="R57" s="76">
        <v>10</v>
      </c>
      <c r="S57" s="76">
        <v>612</v>
      </c>
      <c r="T57" s="77" t="s">
        <v>651</v>
      </c>
      <c r="U57" s="207">
        <v>0.1</v>
      </c>
      <c r="V57" s="76" t="s">
        <v>653</v>
      </c>
      <c r="W57" s="142" t="s">
        <v>652</v>
      </c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</row>
    <row r="58" spans="1:41" ht="39.75" customHeight="1" x14ac:dyDescent="0.25">
      <c r="A58" s="126" t="s">
        <v>62</v>
      </c>
      <c r="B58" s="76"/>
      <c r="C58" s="120" t="s">
        <v>666</v>
      </c>
      <c r="D58" s="77" t="s">
        <v>665</v>
      </c>
      <c r="E58" s="18"/>
      <c r="F58" s="210">
        <v>1200</v>
      </c>
      <c r="G58" s="127">
        <f t="shared" ref="G58" si="45">F58*0.7</f>
        <v>840</v>
      </c>
      <c r="H58" s="128">
        <f t="shared" ref="H58" si="46">E58*G58</f>
        <v>0</v>
      </c>
      <c r="I58" s="76">
        <v>14</v>
      </c>
      <c r="J58" s="76">
        <v>2026</v>
      </c>
      <c r="K58" s="76" t="s">
        <v>29</v>
      </c>
      <c r="L58" s="77"/>
      <c r="M58" s="120" t="s">
        <v>68</v>
      </c>
      <c r="N58" s="76">
        <v>48</v>
      </c>
      <c r="O58" s="172" t="s">
        <v>667</v>
      </c>
      <c r="P58" s="76">
        <v>240</v>
      </c>
      <c r="Q58" s="76">
        <v>322</v>
      </c>
      <c r="R58" s="76">
        <v>10</v>
      </c>
      <c r="S58" s="76">
        <v>557</v>
      </c>
      <c r="T58" s="77" t="s">
        <v>668</v>
      </c>
      <c r="U58" s="207">
        <v>0.1</v>
      </c>
      <c r="V58" s="76" t="s">
        <v>669</v>
      </c>
      <c r="W58" s="142" t="s">
        <v>670</v>
      </c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</row>
    <row r="59" spans="1:41" ht="39.75" customHeight="1" x14ac:dyDescent="0.25">
      <c r="A59" s="25"/>
      <c r="B59" s="25"/>
      <c r="C59" s="26"/>
      <c r="D59" s="26" t="s">
        <v>80</v>
      </c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145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</row>
    <row r="60" spans="1:41" ht="39.75" customHeight="1" x14ac:dyDescent="0.25">
      <c r="A60" s="104" t="s">
        <v>283</v>
      </c>
      <c r="B60" s="103"/>
      <c r="C60" s="15" t="s">
        <v>81</v>
      </c>
      <c r="D60" s="17" t="s">
        <v>82</v>
      </c>
      <c r="E60" s="18"/>
      <c r="F60" s="88">
        <v>200</v>
      </c>
      <c r="G60" s="87">
        <f t="shared" ref="G60:G67" si="47">F60*0.7</f>
        <v>140</v>
      </c>
      <c r="H60" s="91">
        <f t="shared" ref="H60:H66" si="48">E60*G60</f>
        <v>0</v>
      </c>
      <c r="I60" s="15">
        <v>20</v>
      </c>
      <c r="J60" s="15">
        <v>2021</v>
      </c>
      <c r="K60" s="15" t="s">
        <v>51</v>
      </c>
      <c r="L60" s="17"/>
      <c r="M60" s="15" t="s">
        <v>68</v>
      </c>
      <c r="N60" s="15">
        <v>48</v>
      </c>
      <c r="O60" s="19" t="s">
        <v>83</v>
      </c>
      <c r="P60" s="15">
        <v>150</v>
      </c>
      <c r="Q60" s="15">
        <v>210</v>
      </c>
      <c r="R60" s="15">
        <v>10</v>
      </c>
      <c r="S60" s="15">
        <v>208</v>
      </c>
      <c r="T60" s="17" t="s">
        <v>84</v>
      </c>
      <c r="U60" s="204">
        <v>0.1</v>
      </c>
      <c r="V60" s="96" t="s">
        <v>85</v>
      </c>
      <c r="W60" s="142" t="s">
        <v>370</v>
      </c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</row>
    <row r="61" spans="1:41" ht="39.75" customHeight="1" x14ac:dyDescent="0.25">
      <c r="A61" s="15" t="s">
        <v>43</v>
      </c>
      <c r="B61" s="103"/>
      <c r="C61" s="15" t="s">
        <v>86</v>
      </c>
      <c r="D61" s="17" t="s">
        <v>87</v>
      </c>
      <c r="E61" s="18"/>
      <c r="F61" s="88">
        <v>200</v>
      </c>
      <c r="G61" s="87">
        <f t="shared" si="47"/>
        <v>140</v>
      </c>
      <c r="H61" s="91">
        <f t="shared" si="48"/>
        <v>0</v>
      </c>
      <c r="I61" s="15">
        <v>20</v>
      </c>
      <c r="J61" s="15">
        <v>2021</v>
      </c>
      <c r="K61" s="15" t="s">
        <v>51</v>
      </c>
      <c r="L61" s="17"/>
      <c r="M61" s="15" t="s">
        <v>68</v>
      </c>
      <c r="N61" s="15">
        <v>48</v>
      </c>
      <c r="O61" s="19" t="s">
        <v>88</v>
      </c>
      <c r="P61" s="15">
        <v>150</v>
      </c>
      <c r="Q61" s="15">
        <v>210</v>
      </c>
      <c r="R61" s="15">
        <v>10</v>
      </c>
      <c r="S61" s="15">
        <v>213</v>
      </c>
      <c r="T61" s="17" t="s">
        <v>84</v>
      </c>
      <c r="U61" s="204">
        <v>0.1</v>
      </c>
      <c r="V61" s="96" t="s">
        <v>89</v>
      </c>
      <c r="W61" s="142" t="s">
        <v>371</v>
      </c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</row>
    <row r="62" spans="1:41" ht="39.75" customHeight="1" x14ac:dyDescent="0.25">
      <c r="A62" s="15" t="s">
        <v>43</v>
      </c>
      <c r="B62" s="103"/>
      <c r="C62" s="15" t="s">
        <v>90</v>
      </c>
      <c r="D62" s="17" t="s">
        <v>91</v>
      </c>
      <c r="E62" s="18"/>
      <c r="F62" s="88">
        <v>300</v>
      </c>
      <c r="G62" s="87">
        <f t="shared" si="47"/>
        <v>210</v>
      </c>
      <c r="H62" s="91">
        <f t="shared" si="48"/>
        <v>0</v>
      </c>
      <c r="I62" s="15">
        <v>10</v>
      </c>
      <c r="J62" s="15">
        <v>2021</v>
      </c>
      <c r="K62" s="15" t="s">
        <v>51</v>
      </c>
      <c r="L62" s="17"/>
      <c r="M62" s="15" t="s">
        <v>68</v>
      </c>
      <c r="N62" s="15">
        <v>40</v>
      </c>
      <c r="O62" s="19" t="s">
        <v>92</v>
      </c>
      <c r="P62" s="15">
        <v>234</v>
      </c>
      <c r="Q62" s="15">
        <v>279</v>
      </c>
      <c r="R62" s="15">
        <v>10</v>
      </c>
      <c r="S62" s="15">
        <v>470</v>
      </c>
      <c r="T62" s="17" t="s">
        <v>93</v>
      </c>
      <c r="U62" s="204">
        <v>0.1</v>
      </c>
      <c r="V62" s="96" t="s">
        <v>94</v>
      </c>
      <c r="W62" s="142" t="s">
        <v>372</v>
      </c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</row>
    <row r="63" spans="1:41" ht="39.75" customHeight="1" x14ac:dyDescent="0.25">
      <c r="A63" s="63" t="s">
        <v>43</v>
      </c>
      <c r="B63" s="64"/>
      <c r="C63" s="63" t="s">
        <v>95</v>
      </c>
      <c r="D63" s="17" t="s">
        <v>96</v>
      </c>
      <c r="E63" s="18"/>
      <c r="F63" s="88">
        <v>300</v>
      </c>
      <c r="G63" s="87">
        <f t="shared" si="47"/>
        <v>210</v>
      </c>
      <c r="H63" s="91">
        <f t="shared" si="48"/>
        <v>0</v>
      </c>
      <c r="I63" s="15">
        <v>10</v>
      </c>
      <c r="J63" s="15">
        <v>2021</v>
      </c>
      <c r="K63" s="15" t="s">
        <v>51</v>
      </c>
      <c r="L63" s="17"/>
      <c r="M63" s="15" t="s">
        <v>68</v>
      </c>
      <c r="N63" s="15">
        <v>40</v>
      </c>
      <c r="O63" s="19" t="s">
        <v>97</v>
      </c>
      <c r="P63" s="15">
        <v>243</v>
      </c>
      <c r="Q63" s="15">
        <v>281</v>
      </c>
      <c r="R63" s="15">
        <v>9</v>
      </c>
      <c r="S63" s="15">
        <v>412</v>
      </c>
      <c r="T63" s="17" t="s">
        <v>93</v>
      </c>
      <c r="U63" s="204">
        <v>0.1</v>
      </c>
      <c r="V63" s="96" t="s">
        <v>98</v>
      </c>
      <c r="W63" s="142" t="s">
        <v>373</v>
      </c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</row>
    <row r="64" spans="1:41" ht="75" x14ac:dyDescent="0.25">
      <c r="A64" s="220" t="s">
        <v>283</v>
      </c>
      <c r="B64" s="76"/>
      <c r="C64" s="76" t="s">
        <v>99</v>
      </c>
      <c r="D64" s="218" t="s">
        <v>100</v>
      </c>
      <c r="E64" s="18"/>
      <c r="F64" s="88">
        <v>800</v>
      </c>
      <c r="G64" s="87">
        <f t="shared" si="47"/>
        <v>560</v>
      </c>
      <c r="H64" s="91">
        <f t="shared" si="48"/>
        <v>0</v>
      </c>
      <c r="I64" s="15">
        <v>15</v>
      </c>
      <c r="J64" s="15">
        <v>2022</v>
      </c>
      <c r="K64" s="15" t="s">
        <v>51</v>
      </c>
      <c r="L64" s="17" t="s">
        <v>104</v>
      </c>
      <c r="M64" s="15" t="s">
        <v>68</v>
      </c>
      <c r="N64" s="15">
        <v>48</v>
      </c>
      <c r="O64" s="19" t="s">
        <v>101</v>
      </c>
      <c r="P64" s="15">
        <v>218</v>
      </c>
      <c r="Q64" s="15">
        <v>283</v>
      </c>
      <c r="R64" s="15">
        <v>9</v>
      </c>
      <c r="S64" s="15">
        <v>430</v>
      </c>
      <c r="T64" s="17" t="s">
        <v>102</v>
      </c>
      <c r="U64" s="204">
        <v>0.1</v>
      </c>
      <c r="V64" s="96" t="s">
        <v>103</v>
      </c>
      <c r="W64" s="142" t="s">
        <v>374</v>
      </c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</row>
    <row r="65" spans="1:41" ht="39.75" customHeight="1" x14ac:dyDescent="0.25">
      <c r="A65" s="76" t="s">
        <v>43</v>
      </c>
      <c r="B65" s="76"/>
      <c r="C65" s="76" t="s">
        <v>105</v>
      </c>
      <c r="D65" s="218" t="s">
        <v>106</v>
      </c>
      <c r="E65" s="18"/>
      <c r="F65" s="88">
        <v>400</v>
      </c>
      <c r="G65" s="87">
        <f t="shared" si="47"/>
        <v>280</v>
      </c>
      <c r="H65" s="91">
        <f t="shared" si="48"/>
        <v>0</v>
      </c>
      <c r="I65" s="15">
        <v>15</v>
      </c>
      <c r="J65" s="15">
        <v>2023</v>
      </c>
      <c r="K65" s="15" t="s">
        <v>51</v>
      </c>
      <c r="L65" s="17" t="s">
        <v>110</v>
      </c>
      <c r="M65" s="15" t="s">
        <v>68</v>
      </c>
      <c r="N65" s="15">
        <v>48</v>
      </c>
      <c r="O65" s="19" t="s">
        <v>107</v>
      </c>
      <c r="P65" s="15">
        <v>218</v>
      </c>
      <c r="Q65" s="15">
        <v>280</v>
      </c>
      <c r="R65" s="15">
        <v>10</v>
      </c>
      <c r="S65" s="15">
        <v>448</v>
      </c>
      <c r="T65" s="17" t="s">
        <v>108</v>
      </c>
      <c r="U65" s="204">
        <v>0.1</v>
      </c>
      <c r="V65" s="96" t="s">
        <v>109</v>
      </c>
      <c r="W65" s="142" t="s">
        <v>375</v>
      </c>
    </row>
    <row r="66" spans="1:41" ht="39.75" customHeight="1" x14ac:dyDescent="0.25">
      <c r="A66" s="76" t="s">
        <v>43</v>
      </c>
      <c r="B66" s="76"/>
      <c r="C66" s="76" t="s">
        <v>111</v>
      </c>
      <c r="D66" s="218" t="s">
        <v>112</v>
      </c>
      <c r="E66" s="18"/>
      <c r="F66" s="88">
        <v>300</v>
      </c>
      <c r="G66" s="87">
        <f t="shared" si="47"/>
        <v>210</v>
      </c>
      <c r="H66" s="91">
        <f t="shared" si="48"/>
        <v>0</v>
      </c>
      <c r="I66" s="15">
        <v>10</v>
      </c>
      <c r="J66" s="15">
        <v>2023</v>
      </c>
      <c r="K66" s="15" t="s">
        <v>29</v>
      </c>
      <c r="L66" s="17"/>
      <c r="M66" s="15" t="s">
        <v>68</v>
      </c>
      <c r="N66" s="15">
        <v>56</v>
      </c>
      <c r="O66" s="19" t="s">
        <v>475</v>
      </c>
      <c r="P66" s="15">
        <v>253</v>
      </c>
      <c r="Q66" s="15">
        <v>253</v>
      </c>
      <c r="R66" s="15">
        <v>10</v>
      </c>
      <c r="S66" s="15">
        <v>480</v>
      </c>
      <c r="T66" s="17" t="s">
        <v>113</v>
      </c>
      <c r="U66" s="204">
        <v>0.1</v>
      </c>
      <c r="V66" s="96" t="s">
        <v>114</v>
      </c>
      <c r="W66" s="142" t="s">
        <v>376</v>
      </c>
    </row>
    <row r="67" spans="1:41" ht="39.75" customHeight="1" x14ac:dyDescent="0.25">
      <c r="A67" s="101"/>
      <c r="B67" s="76"/>
      <c r="C67" s="76" t="s">
        <v>274</v>
      </c>
      <c r="D67" s="219" t="s">
        <v>275</v>
      </c>
      <c r="E67" s="18"/>
      <c r="F67" s="88">
        <v>960</v>
      </c>
      <c r="G67" s="87">
        <f t="shared" si="47"/>
        <v>672</v>
      </c>
      <c r="H67" s="91">
        <f t="shared" ref="H67" si="49">E67*G67</f>
        <v>0</v>
      </c>
      <c r="I67" s="76">
        <v>10</v>
      </c>
      <c r="J67" s="76">
        <v>2024</v>
      </c>
      <c r="K67" s="76" t="s">
        <v>51</v>
      </c>
      <c r="L67" s="77"/>
      <c r="M67" s="63" t="s">
        <v>68</v>
      </c>
      <c r="N67" s="76">
        <v>48</v>
      </c>
      <c r="O67" s="19" t="s">
        <v>476</v>
      </c>
      <c r="P67" s="76">
        <v>233</v>
      </c>
      <c r="Q67" s="76">
        <v>290</v>
      </c>
      <c r="R67" s="76">
        <v>10</v>
      </c>
      <c r="S67" s="76">
        <v>501</v>
      </c>
      <c r="T67" s="77" t="s">
        <v>276</v>
      </c>
      <c r="U67" s="204">
        <v>0.1</v>
      </c>
      <c r="V67" s="79" t="s">
        <v>277</v>
      </c>
      <c r="W67" s="142" t="s">
        <v>377</v>
      </c>
    </row>
    <row r="68" spans="1:41" ht="39.75" customHeight="1" x14ac:dyDescent="0.25">
      <c r="A68" s="28"/>
      <c r="B68" s="28"/>
      <c r="C68" s="29"/>
      <c r="D68" s="29" t="s">
        <v>115</v>
      </c>
      <c r="E68" s="29"/>
      <c r="F68" s="28"/>
      <c r="G68" s="28"/>
      <c r="H68" s="29"/>
      <c r="I68" s="29"/>
      <c r="J68" s="29"/>
      <c r="K68" s="29"/>
      <c r="L68" s="29"/>
      <c r="M68" s="29"/>
      <c r="N68" s="28"/>
      <c r="O68" s="29"/>
      <c r="P68" s="29"/>
      <c r="Q68" s="28"/>
      <c r="R68" s="29"/>
      <c r="S68" s="29"/>
      <c r="T68" s="29" t="s">
        <v>115</v>
      </c>
      <c r="U68" s="29"/>
      <c r="V68" s="28"/>
      <c r="W68" s="146"/>
    </row>
    <row r="69" spans="1:41" ht="39.75" customHeight="1" x14ac:dyDescent="0.25">
      <c r="A69" s="104" t="s">
        <v>283</v>
      </c>
      <c r="B69" s="103"/>
      <c r="C69" s="15" t="s">
        <v>116</v>
      </c>
      <c r="D69" s="17" t="s">
        <v>117</v>
      </c>
      <c r="E69" s="18"/>
      <c r="F69" s="88">
        <v>480</v>
      </c>
      <c r="G69" s="87">
        <f t="shared" ref="G69:G85" si="50">F69*0.7</f>
        <v>336</v>
      </c>
      <c r="H69" s="91">
        <f t="shared" ref="H69:H91" si="51">E69*G69</f>
        <v>0</v>
      </c>
      <c r="I69" s="15">
        <v>15</v>
      </c>
      <c r="J69" s="15">
        <v>2019</v>
      </c>
      <c r="K69" s="15" t="s">
        <v>51</v>
      </c>
      <c r="L69" s="17"/>
      <c r="M69" s="15" t="s">
        <v>68</v>
      </c>
      <c r="N69" s="15">
        <v>44</v>
      </c>
      <c r="O69" s="19" t="s">
        <v>118</v>
      </c>
      <c r="P69" s="15">
        <v>210</v>
      </c>
      <c r="Q69" s="15">
        <v>210</v>
      </c>
      <c r="R69" s="15">
        <v>10</v>
      </c>
      <c r="S69" s="15">
        <v>400</v>
      </c>
      <c r="T69" s="17" t="s">
        <v>119</v>
      </c>
      <c r="U69" s="204">
        <v>0.1</v>
      </c>
      <c r="V69" s="96" t="s">
        <v>120</v>
      </c>
      <c r="W69" s="142" t="s">
        <v>378</v>
      </c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</row>
    <row r="70" spans="1:41" ht="39.75" customHeight="1" x14ac:dyDescent="0.25">
      <c r="A70" s="104" t="s">
        <v>283</v>
      </c>
      <c r="B70" s="103"/>
      <c r="C70" s="15" t="s">
        <v>121</v>
      </c>
      <c r="D70" s="17" t="s">
        <v>122</v>
      </c>
      <c r="E70" s="18"/>
      <c r="F70" s="88">
        <v>300</v>
      </c>
      <c r="G70" s="87">
        <f t="shared" si="50"/>
        <v>210</v>
      </c>
      <c r="H70" s="91">
        <f t="shared" si="51"/>
        <v>0</v>
      </c>
      <c r="I70" s="15">
        <v>15</v>
      </c>
      <c r="J70" s="15">
        <v>2019</v>
      </c>
      <c r="K70" s="15" t="s">
        <v>29</v>
      </c>
      <c r="L70" s="17"/>
      <c r="M70" s="15" t="s">
        <v>68</v>
      </c>
      <c r="N70" s="15">
        <v>52</v>
      </c>
      <c r="O70" s="19" t="s">
        <v>123</v>
      </c>
      <c r="P70" s="15">
        <v>225</v>
      </c>
      <c r="Q70" s="15">
        <v>310</v>
      </c>
      <c r="R70" s="15">
        <v>10</v>
      </c>
      <c r="S70" s="15">
        <v>400</v>
      </c>
      <c r="T70" s="17" t="s">
        <v>124</v>
      </c>
      <c r="U70" s="204">
        <v>0.1</v>
      </c>
      <c r="V70" s="96" t="s">
        <v>125</v>
      </c>
      <c r="W70" s="142" t="s">
        <v>379</v>
      </c>
    </row>
    <row r="71" spans="1:41" ht="39.75" customHeight="1" x14ac:dyDescent="0.25">
      <c r="A71" s="15" t="s">
        <v>31</v>
      </c>
      <c r="B71" s="103"/>
      <c r="C71" s="15" t="s">
        <v>126</v>
      </c>
      <c r="D71" s="17" t="s">
        <v>127</v>
      </c>
      <c r="E71" s="18"/>
      <c r="F71" s="88">
        <v>1200</v>
      </c>
      <c r="G71" s="87">
        <f t="shared" si="50"/>
        <v>840</v>
      </c>
      <c r="H71" s="91">
        <f t="shared" si="51"/>
        <v>0</v>
      </c>
      <c r="I71" s="15">
        <v>14</v>
      </c>
      <c r="J71" s="15">
        <v>2023</v>
      </c>
      <c r="K71" s="15" t="s">
        <v>29</v>
      </c>
      <c r="L71" s="17"/>
      <c r="M71" s="15" t="s">
        <v>68</v>
      </c>
      <c r="N71" s="15">
        <v>48</v>
      </c>
      <c r="O71" s="19" t="s">
        <v>477</v>
      </c>
      <c r="P71" s="15">
        <v>215</v>
      </c>
      <c r="Q71" s="15">
        <v>310</v>
      </c>
      <c r="R71" s="15">
        <v>10</v>
      </c>
      <c r="S71" s="15">
        <v>494</v>
      </c>
      <c r="T71" s="17" t="s">
        <v>128</v>
      </c>
      <c r="U71" s="204">
        <v>0.1</v>
      </c>
      <c r="V71" s="96" t="s">
        <v>129</v>
      </c>
      <c r="W71" s="142" t="s">
        <v>380</v>
      </c>
    </row>
    <row r="72" spans="1:41" ht="39.75" customHeight="1" x14ac:dyDescent="0.25">
      <c r="A72" s="15" t="s">
        <v>43</v>
      </c>
      <c r="B72" s="103"/>
      <c r="C72" s="15" t="s">
        <v>284</v>
      </c>
      <c r="D72" s="17" t="s">
        <v>285</v>
      </c>
      <c r="E72" s="18"/>
      <c r="F72" s="88">
        <v>400</v>
      </c>
      <c r="G72" s="87">
        <f t="shared" si="50"/>
        <v>280</v>
      </c>
      <c r="H72" s="91">
        <f t="shared" si="51"/>
        <v>0</v>
      </c>
      <c r="I72" s="15">
        <v>12</v>
      </c>
      <c r="J72" s="15">
        <v>2024</v>
      </c>
      <c r="K72" s="15" t="s">
        <v>29</v>
      </c>
      <c r="L72" s="17"/>
      <c r="M72" s="15" t="s">
        <v>68</v>
      </c>
      <c r="N72" s="15">
        <v>96</v>
      </c>
      <c r="O72" s="19" t="s">
        <v>478</v>
      </c>
      <c r="P72" s="15">
        <v>170</v>
      </c>
      <c r="Q72" s="15">
        <v>225</v>
      </c>
      <c r="R72" s="15">
        <v>10</v>
      </c>
      <c r="S72" s="15">
        <v>392</v>
      </c>
      <c r="T72" s="17" t="s">
        <v>286</v>
      </c>
      <c r="U72" s="204">
        <v>0.1</v>
      </c>
      <c r="V72" s="96" t="s">
        <v>287</v>
      </c>
      <c r="W72" s="142" t="s">
        <v>381</v>
      </c>
    </row>
    <row r="73" spans="1:41" ht="47.25" customHeight="1" x14ac:dyDescent="0.25">
      <c r="A73" s="104" t="s">
        <v>283</v>
      </c>
      <c r="B73" s="103"/>
      <c r="C73" s="15" t="s">
        <v>130</v>
      </c>
      <c r="D73" s="17" t="s">
        <v>131</v>
      </c>
      <c r="E73" s="18"/>
      <c r="F73" s="88">
        <v>300</v>
      </c>
      <c r="G73" s="87">
        <f t="shared" si="50"/>
        <v>210</v>
      </c>
      <c r="H73" s="91">
        <f t="shared" si="51"/>
        <v>0</v>
      </c>
      <c r="I73" s="15">
        <v>15</v>
      </c>
      <c r="J73" s="15">
        <v>2021</v>
      </c>
      <c r="K73" s="15" t="s">
        <v>29</v>
      </c>
      <c r="L73" s="17"/>
      <c r="M73" s="15" t="s">
        <v>68</v>
      </c>
      <c r="N73" s="15">
        <v>68</v>
      </c>
      <c r="O73" s="19" t="s">
        <v>132</v>
      </c>
      <c r="P73" s="15">
        <v>210</v>
      </c>
      <c r="Q73" s="15">
        <v>210</v>
      </c>
      <c r="R73" s="15">
        <v>20</v>
      </c>
      <c r="S73" s="15">
        <v>500</v>
      </c>
      <c r="T73" s="17" t="s">
        <v>133</v>
      </c>
      <c r="U73" s="204">
        <v>0.1</v>
      </c>
      <c r="V73" s="96" t="s">
        <v>134</v>
      </c>
      <c r="W73" s="142" t="s">
        <v>382</v>
      </c>
    </row>
    <row r="74" spans="1:41" ht="40.5" customHeight="1" x14ac:dyDescent="0.25">
      <c r="A74" s="15" t="s">
        <v>43</v>
      </c>
      <c r="B74" s="103"/>
      <c r="C74" s="15" t="s">
        <v>135</v>
      </c>
      <c r="D74" s="17" t="s">
        <v>136</v>
      </c>
      <c r="E74" s="18"/>
      <c r="F74" s="88">
        <v>300</v>
      </c>
      <c r="G74" s="87">
        <f t="shared" si="50"/>
        <v>210</v>
      </c>
      <c r="H74" s="91">
        <f t="shared" si="51"/>
        <v>0</v>
      </c>
      <c r="I74" s="15">
        <v>15</v>
      </c>
      <c r="J74" s="15">
        <v>2021</v>
      </c>
      <c r="K74" s="15" t="s">
        <v>29</v>
      </c>
      <c r="L74" s="17"/>
      <c r="M74" s="15" t="s">
        <v>68</v>
      </c>
      <c r="N74" s="15">
        <v>72</v>
      </c>
      <c r="O74" s="19" t="s">
        <v>137</v>
      </c>
      <c r="P74" s="15">
        <v>147</v>
      </c>
      <c r="Q74" s="15">
        <v>223</v>
      </c>
      <c r="R74" s="15">
        <v>10</v>
      </c>
      <c r="S74" s="15">
        <v>254</v>
      </c>
      <c r="T74" s="17" t="s">
        <v>138</v>
      </c>
      <c r="U74" s="204">
        <v>0.1</v>
      </c>
      <c r="V74" s="96" t="s">
        <v>139</v>
      </c>
      <c r="W74" s="142" t="s">
        <v>383</v>
      </c>
    </row>
    <row r="75" spans="1:41" ht="39.75" customHeight="1" x14ac:dyDescent="0.25">
      <c r="A75" s="15"/>
      <c r="B75" s="103"/>
      <c r="C75" s="15" t="s">
        <v>142</v>
      </c>
      <c r="D75" s="17" t="s">
        <v>143</v>
      </c>
      <c r="E75" s="18"/>
      <c r="F75" s="88">
        <v>720</v>
      </c>
      <c r="G75" s="87">
        <f t="shared" si="50"/>
        <v>503.99999999999994</v>
      </c>
      <c r="H75" s="91">
        <f t="shared" si="51"/>
        <v>0</v>
      </c>
      <c r="I75" s="15">
        <v>12</v>
      </c>
      <c r="J75" s="15">
        <v>2022</v>
      </c>
      <c r="K75" s="15" t="s">
        <v>29</v>
      </c>
      <c r="L75" s="17"/>
      <c r="M75" s="15" t="s">
        <v>68</v>
      </c>
      <c r="N75" s="15">
        <v>64</v>
      </c>
      <c r="O75" s="19" t="s">
        <v>144</v>
      </c>
      <c r="P75" s="15">
        <v>207</v>
      </c>
      <c r="Q75" s="15">
        <v>338</v>
      </c>
      <c r="R75" s="15">
        <v>10</v>
      </c>
      <c r="S75" s="15">
        <v>512</v>
      </c>
      <c r="T75" s="17" t="s">
        <v>145</v>
      </c>
      <c r="U75" s="204">
        <v>0.1</v>
      </c>
      <c r="V75" s="96" t="s">
        <v>146</v>
      </c>
      <c r="W75" s="142" t="s">
        <v>384</v>
      </c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</row>
    <row r="76" spans="1:41" ht="39.75" customHeight="1" x14ac:dyDescent="0.25">
      <c r="A76" s="104" t="s">
        <v>283</v>
      </c>
      <c r="B76" s="103"/>
      <c r="C76" s="15" t="s">
        <v>148</v>
      </c>
      <c r="D76" s="17" t="s">
        <v>149</v>
      </c>
      <c r="E76" s="18"/>
      <c r="F76" s="88">
        <v>340</v>
      </c>
      <c r="G76" s="87">
        <f t="shared" si="50"/>
        <v>237.99999999999997</v>
      </c>
      <c r="H76" s="91">
        <f t="shared" si="51"/>
        <v>0</v>
      </c>
      <c r="I76" s="15">
        <v>16</v>
      </c>
      <c r="J76" s="15">
        <v>2022</v>
      </c>
      <c r="K76" s="15" t="s">
        <v>29</v>
      </c>
      <c r="L76" s="17" t="s">
        <v>147</v>
      </c>
      <c r="M76" s="15" t="s">
        <v>68</v>
      </c>
      <c r="N76" s="15">
        <v>40</v>
      </c>
      <c r="O76" s="19" t="s">
        <v>150</v>
      </c>
      <c r="P76" s="15">
        <v>217</v>
      </c>
      <c r="Q76" s="15">
        <v>217</v>
      </c>
      <c r="R76" s="15">
        <v>10</v>
      </c>
      <c r="S76" s="15">
        <v>294</v>
      </c>
      <c r="T76" s="17" t="s">
        <v>151</v>
      </c>
      <c r="U76" s="204">
        <v>0.1</v>
      </c>
      <c r="V76" s="96" t="s">
        <v>152</v>
      </c>
      <c r="W76" s="142" t="s">
        <v>385</v>
      </c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</row>
    <row r="77" spans="1:41" ht="39.75" customHeight="1" x14ac:dyDescent="0.25">
      <c r="A77" s="104" t="s">
        <v>283</v>
      </c>
      <c r="B77" s="103" t="s">
        <v>262</v>
      </c>
      <c r="C77" s="15" t="s">
        <v>292</v>
      </c>
      <c r="D77" s="17" t="s">
        <v>293</v>
      </c>
      <c r="E77" s="18"/>
      <c r="F77" s="88">
        <v>1200</v>
      </c>
      <c r="G77" s="87">
        <f t="shared" si="50"/>
        <v>840</v>
      </c>
      <c r="H77" s="111">
        <f t="shared" si="51"/>
        <v>0</v>
      </c>
      <c r="I77" s="15">
        <v>14</v>
      </c>
      <c r="J77" s="15">
        <v>2024</v>
      </c>
      <c r="K77" s="15" t="s">
        <v>29</v>
      </c>
      <c r="L77" s="17"/>
      <c r="M77" s="15" t="s">
        <v>68</v>
      </c>
      <c r="N77" s="15">
        <v>64</v>
      </c>
      <c r="O77" s="19" t="s">
        <v>479</v>
      </c>
      <c r="P77" s="15">
        <v>222</v>
      </c>
      <c r="Q77" s="15">
        <v>288</v>
      </c>
      <c r="R77" s="15">
        <v>10</v>
      </c>
      <c r="S77" s="15">
        <v>494</v>
      </c>
      <c r="T77" s="17" t="s">
        <v>295</v>
      </c>
      <c r="U77" s="204">
        <v>0.1</v>
      </c>
      <c r="V77" s="96" t="s">
        <v>294</v>
      </c>
      <c r="W77" s="142" t="s">
        <v>386</v>
      </c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</row>
    <row r="78" spans="1:41" ht="39.75" customHeight="1" x14ac:dyDescent="0.25">
      <c r="A78" s="76" t="s">
        <v>31</v>
      </c>
      <c r="B78" s="103"/>
      <c r="C78" s="15" t="s">
        <v>155</v>
      </c>
      <c r="D78" s="17" t="s">
        <v>156</v>
      </c>
      <c r="E78" s="18"/>
      <c r="F78" s="88">
        <v>1440</v>
      </c>
      <c r="G78" s="87">
        <f t="shared" si="50"/>
        <v>1007.9999999999999</v>
      </c>
      <c r="H78" s="91">
        <f t="shared" si="51"/>
        <v>0</v>
      </c>
      <c r="I78" s="15">
        <v>8</v>
      </c>
      <c r="J78" s="15">
        <v>2025</v>
      </c>
      <c r="K78" s="15" t="s">
        <v>32</v>
      </c>
      <c r="L78" s="17" t="s">
        <v>159</v>
      </c>
      <c r="M78" s="15" t="s">
        <v>68</v>
      </c>
      <c r="N78" s="15">
        <v>88</v>
      </c>
      <c r="O78" s="19" t="s">
        <v>157</v>
      </c>
      <c r="P78" s="15">
        <v>240</v>
      </c>
      <c r="Q78" s="15">
        <v>328</v>
      </c>
      <c r="R78" s="15">
        <v>12</v>
      </c>
      <c r="S78" s="15">
        <v>765</v>
      </c>
      <c r="T78" s="17" t="s">
        <v>158</v>
      </c>
      <c r="U78" s="204">
        <v>0.1</v>
      </c>
      <c r="V78" s="96" t="s">
        <v>501</v>
      </c>
      <c r="W78" s="142" t="s">
        <v>500</v>
      </c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</row>
    <row r="79" spans="1:41" ht="37.5" x14ac:dyDescent="0.25">
      <c r="A79" s="15"/>
      <c r="B79" s="103"/>
      <c r="C79" s="15" t="s">
        <v>160</v>
      </c>
      <c r="D79" s="17" t="s">
        <v>161</v>
      </c>
      <c r="E79" s="18"/>
      <c r="F79" s="88">
        <v>1200</v>
      </c>
      <c r="G79" s="87">
        <f t="shared" si="50"/>
        <v>840</v>
      </c>
      <c r="H79" s="91">
        <f t="shared" si="51"/>
        <v>0</v>
      </c>
      <c r="I79" s="15">
        <v>12</v>
      </c>
      <c r="J79" s="15">
        <v>2023</v>
      </c>
      <c r="K79" s="15" t="s">
        <v>29</v>
      </c>
      <c r="L79" s="17" t="s">
        <v>154</v>
      </c>
      <c r="M79" s="15" t="s">
        <v>68</v>
      </c>
      <c r="N79" s="15">
        <v>56</v>
      </c>
      <c r="O79" s="19" t="s">
        <v>480</v>
      </c>
      <c r="P79" s="15">
        <v>248</v>
      </c>
      <c r="Q79" s="15">
        <v>340</v>
      </c>
      <c r="R79" s="15">
        <v>10</v>
      </c>
      <c r="S79" s="15">
        <v>715</v>
      </c>
      <c r="T79" s="17" t="s">
        <v>162</v>
      </c>
      <c r="U79" s="204">
        <v>0.1</v>
      </c>
      <c r="V79" s="96" t="s">
        <v>163</v>
      </c>
      <c r="W79" s="142" t="s">
        <v>387</v>
      </c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</row>
    <row r="80" spans="1:41" ht="131.25" x14ac:dyDescent="0.25">
      <c r="A80" s="104"/>
      <c r="B80" s="103"/>
      <c r="C80" s="15" t="s">
        <v>164</v>
      </c>
      <c r="D80" s="17" t="s">
        <v>165</v>
      </c>
      <c r="E80" s="18"/>
      <c r="F80" s="88">
        <v>1440</v>
      </c>
      <c r="G80" s="87">
        <f t="shared" si="50"/>
        <v>1007.9999999999999</v>
      </c>
      <c r="H80" s="91">
        <f t="shared" si="51"/>
        <v>0</v>
      </c>
      <c r="I80" s="15">
        <v>14</v>
      </c>
      <c r="J80" s="15">
        <v>2024</v>
      </c>
      <c r="K80" s="15" t="s">
        <v>29</v>
      </c>
      <c r="L80" s="17" t="s">
        <v>574</v>
      </c>
      <c r="M80" s="15" t="s">
        <v>68</v>
      </c>
      <c r="N80" s="15">
        <v>56</v>
      </c>
      <c r="O80" s="19" t="s">
        <v>481</v>
      </c>
      <c r="P80" s="15">
        <v>215</v>
      </c>
      <c r="Q80" s="15">
        <v>315</v>
      </c>
      <c r="R80" s="15">
        <v>10</v>
      </c>
      <c r="S80" s="15">
        <v>557</v>
      </c>
      <c r="T80" s="17" t="s">
        <v>140</v>
      </c>
      <c r="U80" s="204">
        <v>0.1</v>
      </c>
      <c r="V80" s="96" t="s">
        <v>589</v>
      </c>
      <c r="W80" s="142" t="s">
        <v>590</v>
      </c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</row>
    <row r="81" spans="1:41" ht="39.75" customHeight="1" x14ac:dyDescent="0.25">
      <c r="A81" s="76" t="s">
        <v>31</v>
      </c>
      <c r="B81" s="103" t="s">
        <v>262</v>
      </c>
      <c r="C81" s="15" t="s">
        <v>409</v>
      </c>
      <c r="D81" s="17" t="s">
        <v>410</v>
      </c>
      <c r="E81" s="18"/>
      <c r="F81" s="88">
        <v>1200</v>
      </c>
      <c r="G81" s="87">
        <f t="shared" si="50"/>
        <v>840</v>
      </c>
      <c r="H81" s="111">
        <f t="shared" si="51"/>
        <v>0</v>
      </c>
      <c r="I81" s="15">
        <v>15</v>
      </c>
      <c r="J81" s="15">
        <v>2025</v>
      </c>
      <c r="K81" s="15" t="s">
        <v>29</v>
      </c>
      <c r="L81" s="17" t="s">
        <v>411</v>
      </c>
      <c r="M81" s="15" t="s">
        <v>68</v>
      </c>
      <c r="N81" s="15">
        <v>96</v>
      </c>
      <c r="O81" s="19" t="s">
        <v>412</v>
      </c>
      <c r="P81" s="15">
        <v>207</v>
      </c>
      <c r="Q81" s="15">
        <v>210</v>
      </c>
      <c r="R81" s="15">
        <v>10</v>
      </c>
      <c r="S81" s="15">
        <v>416</v>
      </c>
      <c r="T81" s="17" t="s">
        <v>141</v>
      </c>
      <c r="U81" s="204">
        <v>0.1</v>
      </c>
      <c r="V81" s="15" t="s">
        <v>413</v>
      </c>
      <c r="W81" s="152" t="s">
        <v>414</v>
      </c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</row>
    <row r="82" spans="1:41" ht="39.75" customHeight="1" x14ac:dyDescent="0.25">
      <c r="A82" s="76" t="s">
        <v>31</v>
      </c>
      <c r="B82" s="103"/>
      <c r="C82" s="15" t="s">
        <v>166</v>
      </c>
      <c r="D82" s="17" t="s">
        <v>167</v>
      </c>
      <c r="E82" s="18"/>
      <c r="F82" s="88">
        <v>1200</v>
      </c>
      <c r="G82" s="87">
        <f t="shared" si="50"/>
        <v>840</v>
      </c>
      <c r="H82" s="91">
        <f t="shared" si="51"/>
        <v>0</v>
      </c>
      <c r="I82" s="15">
        <v>20</v>
      </c>
      <c r="J82" s="15">
        <v>2026</v>
      </c>
      <c r="K82" s="15" t="s">
        <v>29</v>
      </c>
      <c r="L82" s="17"/>
      <c r="M82" s="15" t="s">
        <v>68</v>
      </c>
      <c r="N82" s="15">
        <v>56</v>
      </c>
      <c r="O82" s="203" t="s">
        <v>168</v>
      </c>
      <c r="P82" s="15">
        <v>240</v>
      </c>
      <c r="Q82" s="15">
        <v>290</v>
      </c>
      <c r="R82" s="15">
        <v>10</v>
      </c>
      <c r="S82" s="15">
        <v>560</v>
      </c>
      <c r="T82" s="17" t="s">
        <v>169</v>
      </c>
      <c r="U82" s="204">
        <v>0.1</v>
      </c>
      <c r="V82" s="15" t="s">
        <v>634</v>
      </c>
      <c r="W82" s="152" t="s">
        <v>635</v>
      </c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</row>
    <row r="83" spans="1:41" ht="39.75" customHeight="1" x14ac:dyDescent="0.25">
      <c r="A83" s="102"/>
      <c r="B83" s="103"/>
      <c r="C83" s="15" t="s">
        <v>170</v>
      </c>
      <c r="D83" s="17" t="s">
        <v>171</v>
      </c>
      <c r="E83" s="18"/>
      <c r="F83" s="88">
        <v>1200</v>
      </c>
      <c r="G83" s="87">
        <f t="shared" si="50"/>
        <v>840</v>
      </c>
      <c r="H83" s="91">
        <f t="shared" si="51"/>
        <v>0</v>
      </c>
      <c r="I83" s="15">
        <v>10</v>
      </c>
      <c r="J83" s="15">
        <v>2024</v>
      </c>
      <c r="K83" s="15" t="s">
        <v>29</v>
      </c>
      <c r="L83" s="17"/>
      <c r="M83" s="15" t="s">
        <v>68</v>
      </c>
      <c r="N83" s="15">
        <v>48</v>
      </c>
      <c r="O83" s="19" t="s">
        <v>482</v>
      </c>
      <c r="P83" s="15">
        <v>250</v>
      </c>
      <c r="Q83" s="15">
        <v>290</v>
      </c>
      <c r="R83" s="15">
        <v>10</v>
      </c>
      <c r="S83" s="15">
        <v>560</v>
      </c>
      <c r="T83" s="17" t="s">
        <v>172</v>
      </c>
      <c r="U83" s="204">
        <v>0.1</v>
      </c>
      <c r="V83" s="96" t="s">
        <v>173</v>
      </c>
      <c r="W83" s="142" t="s">
        <v>388</v>
      </c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</row>
    <row r="84" spans="1:41" ht="56.25" x14ac:dyDescent="0.25">
      <c r="A84" s="76" t="s">
        <v>31</v>
      </c>
      <c r="B84" s="120" t="s">
        <v>262</v>
      </c>
      <c r="C84" s="63" t="s">
        <v>300</v>
      </c>
      <c r="D84" s="121" t="s">
        <v>301</v>
      </c>
      <c r="E84" s="18"/>
      <c r="F84" s="88">
        <v>1200</v>
      </c>
      <c r="G84" s="117">
        <f t="shared" si="50"/>
        <v>840</v>
      </c>
      <c r="H84" s="113">
        <f t="shared" si="51"/>
        <v>0</v>
      </c>
      <c r="I84" s="76">
        <v>12</v>
      </c>
      <c r="J84" s="63">
        <v>2025</v>
      </c>
      <c r="K84" s="63" t="s">
        <v>29</v>
      </c>
      <c r="L84" s="77" t="s">
        <v>451</v>
      </c>
      <c r="M84" s="63" t="s">
        <v>68</v>
      </c>
      <c r="N84" s="76">
        <v>72</v>
      </c>
      <c r="O84" s="19" t="s">
        <v>483</v>
      </c>
      <c r="P84" s="76">
        <v>216</v>
      </c>
      <c r="Q84" s="76">
        <v>218</v>
      </c>
      <c r="R84" s="76">
        <v>12</v>
      </c>
      <c r="S84" s="76">
        <v>380</v>
      </c>
      <c r="T84" s="77" t="s">
        <v>302</v>
      </c>
      <c r="U84" s="204">
        <v>0.1</v>
      </c>
      <c r="V84" s="79" t="s">
        <v>519</v>
      </c>
      <c r="W84" s="142" t="s">
        <v>518</v>
      </c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</row>
    <row r="85" spans="1:41" ht="39.75" customHeight="1" x14ac:dyDescent="0.25">
      <c r="A85" s="126"/>
      <c r="B85" s="120"/>
      <c r="C85" s="120" t="s">
        <v>311</v>
      </c>
      <c r="D85" s="121" t="s">
        <v>316</v>
      </c>
      <c r="E85" s="18"/>
      <c r="F85" s="88">
        <v>1200</v>
      </c>
      <c r="G85" s="127">
        <f t="shared" si="50"/>
        <v>840</v>
      </c>
      <c r="H85" s="128">
        <f t="shared" si="51"/>
        <v>0</v>
      </c>
      <c r="I85" s="120">
        <v>14</v>
      </c>
      <c r="J85" s="120">
        <v>2024</v>
      </c>
      <c r="K85" s="120" t="s">
        <v>29</v>
      </c>
      <c r="L85" s="121"/>
      <c r="M85" s="120" t="s">
        <v>68</v>
      </c>
      <c r="N85" s="120">
        <v>40</v>
      </c>
      <c r="O85" s="19" t="s">
        <v>308</v>
      </c>
      <c r="P85" s="120">
        <v>265</v>
      </c>
      <c r="Q85" s="120">
        <v>330</v>
      </c>
      <c r="R85" s="120">
        <v>10</v>
      </c>
      <c r="S85" s="120">
        <v>567</v>
      </c>
      <c r="T85" s="121" t="s">
        <v>309</v>
      </c>
      <c r="U85" s="204">
        <v>0.1</v>
      </c>
      <c r="V85" s="129" t="s">
        <v>310</v>
      </c>
      <c r="W85" s="143" t="s">
        <v>389</v>
      </c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</row>
    <row r="86" spans="1:41" ht="39.75" customHeight="1" x14ac:dyDescent="0.25">
      <c r="A86" s="126"/>
      <c r="B86" s="120" t="s">
        <v>262</v>
      </c>
      <c r="C86" s="120" t="s">
        <v>346</v>
      </c>
      <c r="D86" s="77" t="s">
        <v>348</v>
      </c>
      <c r="E86" s="18"/>
      <c r="F86" s="88">
        <v>1200</v>
      </c>
      <c r="G86" s="127">
        <f t="shared" ref="G86:G87" si="52">F86*0.7</f>
        <v>840</v>
      </c>
      <c r="H86" s="128">
        <f t="shared" si="51"/>
        <v>0</v>
      </c>
      <c r="I86" s="76">
        <v>10</v>
      </c>
      <c r="J86" s="76">
        <v>2025</v>
      </c>
      <c r="K86" s="120" t="s">
        <v>29</v>
      </c>
      <c r="L86" s="77"/>
      <c r="M86" s="120" t="s">
        <v>68</v>
      </c>
      <c r="N86" s="76">
        <v>64</v>
      </c>
      <c r="O86" s="19" t="s">
        <v>484</v>
      </c>
      <c r="P86" s="76">
        <v>223</v>
      </c>
      <c r="Q86" s="76">
        <v>285</v>
      </c>
      <c r="R86" s="76">
        <v>12</v>
      </c>
      <c r="S86" s="76">
        <v>572</v>
      </c>
      <c r="T86" s="77" t="s">
        <v>351</v>
      </c>
      <c r="U86" s="204">
        <v>0.1</v>
      </c>
      <c r="V86" s="76" t="s">
        <v>350</v>
      </c>
      <c r="W86" s="142" t="s">
        <v>390</v>
      </c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</row>
    <row r="87" spans="1:41" ht="39.75" customHeight="1" x14ac:dyDescent="0.25">
      <c r="A87" s="126"/>
      <c r="B87" s="120" t="s">
        <v>262</v>
      </c>
      <c r="C87" s="120" t="s">
        <v>347</v>
      </c>
      <c r="D87" s="77" t="s">
        <v>349</v>
      </c>
      <c r="E87" s="18"/>
      <c r="F87" s="88">
        <v>1200</v>
      </c>
      <c r="G87" s="127">
        <f t="shared" si="52"/>
        <v>840</v>
      </c>
      <c r="H87" s="128">
        <f t="shared" si="51"/>
        <v>0</v>
      </c>
      <c r="I87" s="76">
        <v>10</v>
      </c>
      <c r="J87" s="76">
        <v>2025</v>
      </c>
      <c r="K87" s="120" t="s">
        <v>29</v>
      </c>
      <c r="L87" s="77"/>
      <c r="M87" s="120" t="s">
        <v>68</v>
      </c>
      <c r="N87" s="76">
        <v>64</v>
      </c>
      <c r="O87" s="19" t="s">
        <v>485</v>
      </c>
      <c r="P87" s="76">
        <v>223</v>
      </c>
      <c r="Q87" s="76">
        <v>285</v>
      </c>
      <c r="R87" s="76">
        <v>12</v>
      </c>
      <c r="S87" s="76">
        <v>575</v>
      </c>
      <c r="T87" s="77" t="s">
        <v>353</v>
      </c>
      <c r="U87" s="204">
        <v>0.1</v>
      </c>
      <c r="V87" s="76" t="s">
        <v>352</v>
      </c>
      <c r="W87" s="142" t="s">
        <v>391</v>
      </c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</row>
    <row r="88" spans="1:41" ht="39.75" customHeight="1" x14ac:dyDescent="0.25">
      <c r="A88" s="126"/>
      <c r="B88" s="103" t="s">
        <v>262</v>
      </c>
      <c r="C88" s="120" t="s">
        <v>427</v>
      </c>
      <c r="D88" s="77" t="s">
        <v>428</v>
      </c>
      <c r="E88" s="18"/>
      <c r="F88" s="88">
        <v>1200</v>
      </c>
      <c r="G88" s="127">
        <f t="shared" ref="G88" si="53">F88*0.7</f>
        <v>840</v>
      </c>
      <c r="H88" s="128">
        <f t="shared" si="51"/>
        <v>0</v>
      </c>
      <c r="I88" s="76">
        <v>8</v>
      </c>
      <c r="J88" s="120">
        <v>2025</v>
      </c>
      <c r="K88" s="120" t="s">
        <v>29</v>
      </c>
      <c r="L88" s="77"/>
      <c r="M88" s="120" t="s">
        <v>68</v>
      </c>
      <c r="N88" s="120">
        <v>64</v>
      </c>
      <c r="O88" s="19" t="s">
        <v>423</v>
      </c>
      <c r="P88" s="76">
        <v>246</v>
      </c>
      <c r="Q88" s="76">
        <v>328</v>
      </c>
      <c r="R88" s="76">
        <v>10</v>
      </c>
      <c r="S88" s="76">
        <v>580</v>
      </c>
      <c r="T88" s="77" t="s">
        <v>424</v>
      </c>
      <c r="U88" s="204">
        <v>0.1</v>
      </c>
      <c r="V88" s="76" t="s">
        <v>425</v>
      </c>
      <c r="W88" s="142" t="s">
        <v>426</v>
      </c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</row>
    <row r="89" spans="1:41" ht="39.75" customHeight="1" x14ac:dyDescent="0.25">
      <c r="A89" s="126"/>
      <c r="B89" s="103" t="s">
        <v>262</v>
      </c>
      <c r="C89" s="120" t="s">
        <v>431</v>
      </c>
      <c r="D89" s="121" t="s">
        <v>432</v>
      </c>
      <c r="E89" s="18"/>
      <c r="F89" s="88">
        <v>1200</v>
      </c>
      <c r="G89" s="127">
        <f t="shared" ref="G89:G91" si="54">F89*0.7</f>
        <v>840</v>
      </c>
      <c r="H89" s="128">
        <f t="shared" si="51"/>
        <v>0</v>
      </c>
      <c r="I89" s="120">
        <v>10</v>
      </c>
      <c r="J89" s="120">
        <v>2025</v>
      </c>
      <c r="K89" s="120" t="s">
        <v>29</v>
      </c>
      <c r="L89" s="17" t="s">
        <v>628</v>
      </c>
      <c r="M89" s="120" t="s">
        <v>68</v>
      </c>
      <c r="N89" s="120">
        <v>56</v>
      </c>
      <c r="O89" s="75" t="s">
        <v>433</v>
      </c>
      <c r="P89" s="120">
        <v>240</v>
      </c>
      <c r="Q89" s="120">
        <v>290</v>
      </c>
      <c r="R89" s="120">
        <v>10</v>
      </c>
      <c r="S89" s="120">
        <v>540</v>
      </c>
      <c r="T89" s="74" t="s">
        <v>169</v>
      </c>
      <c r="U89" s="204">
        <v>0.1</v>
      </c>
      <c r="V89" s="120" t="s">
        <v>434</v>
      </c>
      <c r="W89" s="143" t="s">
        <v>435</v>
      </c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</row>
    <row r="90" spans="1:41" ht="39.75" customHeight="1" x14ac:dyDescent="0.25">
      <c r="A90" s="126"/>
      <c r="B90" s="103" t="s">
        <v>262</v>
      </c>
      <c r="C90" s="120" t="s">
        <v>512</v>
      </c>
      <c r="D90" s="121" t="s">
        <v>513</v>
      </c>
      <c r="E90" s="18"/>
      <c r="F90" s="88">
        <v>1200</v>
      </c>
      <c r="G90" s="127">
        <f t="shared" si="54"/>
        <v>840</v>
      </c>
      <c r="H90" s="128">
        <f t="shared" si="51"/>
        <v>0</v>
      </c>
      <c r="I90" s="120">
        <v>12</v>
      </c>
      <c r="J90" s="120">
        <v>2025</v>
      </c>
      <c r="K90" s="120" t="s">
        <v>29</v>
      </c>
      <c r="L90" s="121"/>
      <c r="M90" s="120" t="s">
        <v>68</v>
      </c>
      <c r="N90" s="120">
        <v>64</v>
      </c>
      <c r="O90" s="173" t="s">
        <v>517</v>
      </c>
      <c r="P90" s="120">
        <v>218</v>
      </c>
      <c r="Q90" s="120">
        <v>305</v>
      </c>
      <c r="R90" s="120">
        <v>10</v>
      </c>
      <c r="S90" s="120">
        <v>525</v>
      </c>
      <c r="T90" s="121" t="s">
        <v>516</v>
      </c>
      <c r="U90" s="204">
        <v>0.1</v>
      </c>
      <c r="V90" s="120" t="s">
        <v>514</v>
      </c>
      <c r="W90" s="143" t="s">
        <v>515</v>
      </c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</row>
    <row r="91" spans="1:41" ht="39.75" customHeight="1" x14ac:dyDescent="0.25">
      <c r="A91" s="101"/>
      <c r="B91" s="103" t="s">
        <v>262</v>
      </c>
      <c r="C91" s="76" t="s">
        <v>534</v>
      </c>
      <c r="D91" s="77" t="s">
        <v>535</v>
      </c>
      <c r="E91" s="18"/>
      <c r="F91" s="88">
        <v>1200</v>
      </c>
      <c r="G91" s="112">
        <f t="shared" si="54"/>
        <v>840</v>
      </c>
      <c r="H91" s="116">
        <f t="shared" si="51"/>
        <v>0</v>
      </c>
      <c r="I91" s="76">
        <v>12</v>
      </c>
      <c r="J91" s="120">
        <v>2025</v>
      </c>
      <c r="K91" s="120" t="s">
        <v>29</v>
      </c>
      <c r="L91" s="77"/>
      <c r="M91" s="120" t="s">
        <v>68</v>
      </c>
      <c r="N91" s="76">
        <v>72</v>
      </c>
      <c r="O91" s="168" t="s">
        <v>539</v>
      </c>
      <c r="P91" s="76">
        <v>218</v>
      </c>
      <c r="Q91" s="76">
        <v>280</v>
      </c>
      <c r="R91" s="76">
        <v>14</v>
      </c>
      <c r="S91" s="76">
        <v>475</v>
      </c>
      <c r="T91" s="77" t="s">
        <v>538</v>
      </c>
      <c r="U91" s="204">
        <v>0.1</v>
      </c>
      <c r="V91" s="76" t="s">
        <v>536</v>
      </c>
      <c r="W91" s="142" t="s">
        <v>537</v>
      </c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</row>
    <row r="92" spans="1:41" ht="39.75" customHeight="1" x14ac:dyDescent="0.25">
      <c r="A92" s="101" t="s">
        <v>62</v>
      </c>
      <c r="B92" s="76"/>
      <c r="C92" s="76" t="s">
        <v>615</v>
      </c>
      <c r="D92" s="77" t="s">
        <v>616</v>
      </c>
      <c r="E92" s="18"/>
      <c r="F92" s="206">
        <v>1200</v>
      </c>
      <c r="G92" s="112">
        <f t="shared" ref="G92:G94" si="55">F92*0.7</f>
        <v>840</v>
      </c>
      <c r="H92" s="116">
        <f t="shared" ref="H92:H94" si="56">E92*G92</f>
        <v>0</v>
      </c>
      <c r="I92" s="76">
        <v>12</v>
      </c>
      <c r="J92" s="76">
        <v>2026</v>
      </c>
      <c r="K92" s="76" t="s">
        <v>29</v>
      </c>
      <c r="L92" s="77"/>
      <c r="M92" s="76" t="s">
        <v>68</v>
      </c>
      <c r="N92" s="76">
        <v>56</v>
      </c>
      <c r="O92" s="172" t="s">
        <v>619</v>
      </c>
      <c r="P92" s="76">
        <v>218</v>
      </c>
      <c r="Q92" s="76">
        <v>312</v>
      </c>
      <c r="R92" s="76">
        <v>10</v>
      </c>
      <c r="S92" s="76">
        <v>578</v>
      </c>
      <c r="T92" s="77" t="s">
        <v>620</v>
      </c>
      <c r="U92" s="207">
        <v>0.1</v>
      </c>
      <c r="V92" s="76" t="s">
        <v>621</v>
      </c>
      <c r="W92" s="142" t="s">
        <v>624</v>
      </c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</row>
    <row r="93" spans="1:41" ht="39.75" customHeight="1" x14ac:dyDescent="0.25">
      <c r="A93" s="126" t="s">
        <v>62</v>
      </c>
      <c r="B93" s="120" t="s">
        <v>262</v>
      </c>
      <c r="C93" s="120" t="s">
        <v>617</v>
      </c>
      <c r="D93" s="121" t="s">
        <v>618</v>
      </c>
      <c r="E93" s="18"/>
      <c r="F93" s="213">
        <v>1200</v>
      </c>
      <c r="G93" s="127">
        <f t="shared" si="55"/>
        <v>840</v>
      </c>
      <c r="H93" s="128">
        <f t="shared" si="56"/>
        <v>0</v>
      </c>
      <c r="I93" s="120">
        <v>20</v>
      </c>
      <c r="J93" s="120">
        <v>2026</v>
      </c>
      <c r="K93" s="120" t="s">
        <v>29</v>
      </c>
      <c r="L93" s="121"/>
      <c r="M93" s="120" t="s">
        <v>68</v>
      </c>
      <c r="N93" s="120">
        <v>56</v>
      </c>
      <c r="O93" s="170" t="s">
        <v>622</v>
      </c>
      <c r="P93" s="120">
        <v>240</v>
      </c>
      <c r="Q93" s="120">
        <v>285</v>
      </c>
      <c r="R93" s="120">
        <v>10</v>
      </c>
      <c r="S93" s="120">
        <v>495</v>
      </c>
      <c r="T93" s="121" t="s">
        <v>169</v>
      </c>
      <c r="U93" s="214">
        <v>0.1</v>
      </c>
      <c r="V93" s="120" t="s">
        <v>623</v>
      </c>
      <c r="W93" s="143" t="s">
        <v>625</v>
      </c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</row>
    <row r="94" spans="1:41" ht="39.75" customHeight="1" x14ac:dyDescent="0.25">
      <c r="A94" s="101" t="s">
        <v>62</v>
      </c>
      <c r="B94" s="76"/>
      <c r="C94" s="76" t="s">
        <v>655</v>
      </c>
      <c r="D94" s="77" t="s">
        <v>654</v>
      </c>
      <c r="E94" s="18"/>
      <c r="F94" s="212">
        <v>1440</v>
      </c>
      <c r="G94" s="112">
        <f t="shared" si="55"/>
        <v>1007.9999999999999</v>
      </c>
      <c r="H94" s="116">
        <f t="shared" si="56"/>
        <v>0</v>
      </c>
      <c r="I94" s="76">
        <v>13</v>
      </c>
      <c r="J94" s="76">
        <v>2026</v>
      </c>
      <c r="K94" s="76" t="s">
        <v>29</v>
      </c>
      <c r="L94" s="77"/>
      <c r="M94" s="120" t="s">
        <v>68</v>
      </c>
      <c r="N94" s="76">
        <v>64</v>
      </c>
      <c r="O94" s="168" t="s">
        <v>656</v>
      </c>
      <c r="P94" s="76">
        <v>225</v>
      </c>
      <c r="Q94" s="76">
        <v>285</v>
      </c>
      <c r="R94" s="76">
        <v>10</v>
      </c>
      <c r="S94" s="76">
        <v>565</v>
      </c>
      <c r="T94" s="77" t="s">
        <v>657</v>
      </c>
      <c r="U94" s="214">
        <v>0.1</v>
      </c>
      <c r="V94" s="76" t="s">
        <v>658</v>
      </c>
      <c r="W94" s="142" t="s">
        <v>659</v>
      </c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</row>
    <row r="95" spans="1:41" ht="39" customHeight="1" x14ac:dyDescent="0.25">
      <c r="A95" s="122"/>
      <c r="B95" s="122"/>
      <c r="C95" s="123"/>
      <c r="D95" s="123" t="s">
        <v>174</v>
      </c>
      <c r="E95" s="123"/>
      <c r="F95" s="123"/>
      <c r="G95" s="123"/>
      <c r="H95" s="123"/>
      <c r="I95" s="123"/>
      <c r="J95" s="123"/>
      <c r="K95" s="123"/>
      <c r="L95" s="124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4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</row>
    <row r="96" spans="1:41" ht="56.25" x14ac:dyDescent="0.25">
      <c r="A96" s="76" t="s">
        <v>191</v>
      </c>
      <c r="B96" s="76" t="s">
        <v>262</v>
      </c>
      <c r="C96" s="76" t="s">
        <v>677</v>
      </c>
      <c r="D96" s="77" t="s">
        <v>678</v>
      </c>
      <c r="E96" s="221"/>
      <c r="F96" s="222">
        <v>1440</v>
      </c>
      <c r="G96" s="112">
        <f t="shared" ref="G96" si="57">F96*0.7</f>
        <v>1007.9999999999999</v>
      </c>
      <c r="H96" s="116">
        <f t="shared" ref="H96" si="58">E96*G96</f>
        <v>0</v>
      </c>
      <c r="I96" s="76">
        <v>10</v>
      </c>
      <c r="J96" s="76">
        <v>2026</v>
      </c>
      <c r="K96" s="76" t="s">
        <v>32</v>
      </c>
      <c r="L96" s="77" t="s">
        <v>679</v>
      </c>
      <c r="M96" s="76" t="s">
        <v>68</v>
      </c>
      <c r="N96" s="76">
        <v>92</v>
      </c>
      <c r="O96" s="223" t="s">
        <v>680</v>
      </c>
      <c r="P96" s="76">
        <v>197</v>
      </c>
      <c r="Q96" s="76">
        <v>278</v>
      </c>
      <c r="R96" s="76">
        <v>13</v>
      </c>
      <c r="S96" s="76">
        <v>516</v>
      </c>
      <c r="T96" s="77" t="s">
        <v>681</v>
      </c>
      <c r="U96" s="207">
        <v>0.1</v>
      </c>
      <c r="V96" s="76" t="s">
        <v>682</v>
      </c>
      <c r="W96" s="142" t="s">
        <v>683</v>
      </c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</row>
    <row r="97" spans="1:41" ht="39.75" customHeight="1" x14ac:dyDescent="0.25">
      <c r="A97" s="76" t="s">
        <v>31</v>
      </c>
      <c r="B97" s="76" t="s">
        <v>262</v>
      </c>
      <c r="C97" s="76" t="s">
        <v>175</v>
      </c>
      <c r="D97" s="77" t="s">
        <v>176</v>
      </c>
      <c r="E97" s="18"/>
      <c r="F97" s="88">
        <v>1440</v>
      </c>
      <c r="G97" s="112">
        <f t="shared" ref="G97:G101" si="59">F97*0.7</f>
        <v>1007.9999999999999</v>
      </c>
      <c r="H97" s="116">
        <f t="shared" ref="H97:H101" si="60">E97*G97</f>
        <v>0</v>
      </c>
      <c r="I97" s="76">
        <v>12</v>
      </c>
      <c r="J97" s="76">
        <v>2024</v>
      </c>
      <c r="K97" s="76" t="s">
        <v>32</v>
      </c>
      <c r="L97" s="77" t="s">
        <v>154</v>
      </c>
      <c r="M97" s="76" t="s">
        <v>68</v>
      </c>
      <c r="N97" s="76">
        <v>64</v>
      </c>
      <c r="O97" s="19" t="s">
        <v>486</v>
      </c>
      <c r="P97" s="76">
        <v>210</v>
      </c>
      <c r="Q97" s="76">
        <v>295</v>
      </c>
      <c r="R97" s="76">
        <v>10</v>
      </c>
      <c r="S97" s="76">
        <v>510</v>
      </c>
      <c r="T97" s="77" t="s">
        <v>177</v>
      </c>
      <c r="U97" s="204">
        <v>0.1</v>
      </c>
      <c r="V97" s="76" t="s">
        <v>321</v>
      </c>
      <c r="W97" s="142" t="s">
        <v>392</v>
      </c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</row>
    <row r="98" spans="1:41" ht="39.75" customHeight="1" x14ac:dyDescent="0.25">
      <c r="A98" s="101"/>
      <c r="B98" s="103" t="s">
        <v>262</v>
      </c>
      <c r="C98" s="76" t="s">
        <v>288</v>
      </c>
      <c r="D98" s="77" t="s">
        <v>296</v>
      </c>
      <c r="E98" s="18"/>
      <c r="F98" s="88">
        <v>800</v>
      </c>
      <c r="G98" s="112">
        <f t="shared" si="59"/>
        <v>560</v>
      </c>
      <c r="H98" s="116">
        <f t="shared" si="60"/>
        <v>0</v>
      </c>
      <c r="I98" s="76">
        <v>12</v>
      </c>
      <c r="J98" s="76">
        <v>2024</v>
      </c>
      <c r="K98" s="76" t="s">
        <v>29</v>
      </c>
      <c r="L98" s="77"/>
      <c r="M98" s="76" t="s">
        <v>68</v>
      </c>
      <c r="N98" s="76">
        <v>64</v>
      </c>
      <c r="O98" s="19" t="s">
        <v>289</v>
      </c>
      <c r="P98" s="76">
        <v>215</v>
      </c>
      <c r="Q98" s="76">
        <v>215</v>
      </c>
      <c r="R98" s="76">
        <v>10</v>
      </c>
      <c r="S98" s="76">
        <v>370</v>
      </c>
      <c r="T98" s="77" t="s">
        <v>290</v>
      </c>
      <c r="U98" s="204">
        <v>0.1</v>
      </c>
      <c r="V98" s="76" t="s">
        <v>291</v>
      </c>
      <c r="W98" s="142" t="s">
        <v>393</v>
      </c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</row>
    <row r="99" spans="1:41" ht="39.75" customHeight="1" x14ac:dyDescent="0.25">
      <c r="A99" s="184" t="s">
        <v>31</v>
      </c>
      <c r="B99" s="103" t="s">
        <v>262</v>
      </c>
      <c r="C99" s="186" t="s">
        <v>555</v>
      </c>
      <c r="D99" s="185" t="s">
        <v>556</v>
      </c>
      <c r="E99" s="18"/>
      <c r="F99" s="88">
        <v>1440</v>
      </c>
      <c r="G99" s="112">
        <f t="shared" si="59"/>
        <v>1007.9999999999999</v>
      </c>
      <c r="H99" s="116">
        <f t="shared" si="60"/>
        <v>0</v>
      </c>
      <c r="I99" s="181">
        <v>10</v>
      </c>
      <c r="J99" s="181">
        <v>2025</v>
      </c>
      <c r="K99" s="179" t="s">
        <v>32</v>
      </c>
      <c r="L99" s="17" t="s">
        <v>628</v>
      </c>
      <c r="M99" s="179" t="s">
        <v>68</v>
      </c>
      <c r="N99" s="179">
        <v>120</v>
      </c>
      <c r="O99" s="183" t="s">
        <v>551</v>
      </c>
      <c r="P99" s="179">
        <v>198</v>
      </c>
      <c r="Q99" s="179">
        <v>280</v>
      </c>
      <c r="R99" s="179">
        <v>15</v>
      </c>
      <c r="S99" s="179">
        <v>618</v>
      </c>
      <c r="T99" s="180" t="s">
        <v>552</v>
      </c>
      <c r="U99" s="204">
        <v>0.1</v>
      </c>
      <c r="V99" s="181" t="s">
        <v>553</v>
      </c>
      <c r="W99" s="182" t="s">
        <v>554</v>
      </c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</row>
    <row r="100" spans="1:41" ht="39.75" customHeight="1" x14ac:dyDescent="0.25">
      <c r="A100" s="169"/>
      <c r="B100" s="103" t="s">
        <v>262</v>
      </c>
      <c r="C100" s="120" t="s">
        <v>507</v>
      </c>
      <c r="D100" s="121" t="s">
        <v>508</v>
      </c>
      <c r="E100" s="18"/>
      <c r="F100" s="88">
        <v>1200</v>
      </c>
      <c r="G100" s="127">
        <f t="shared" si="59"/>
        <v>840</v>
      </c>
      <c r="H100" s="128">
        <f t="shared" si="60"/>
        <v>0</v>
      </c>
      <c r="I100" s="120">
        <v>15</v>
      </c>
      <c r="J100" s="120">
        <v>2025</v>
      </c>
      <c r="K100" s="120" t="s">
        <v>29</v>
      </c>
      <c r="L100" s="17" t="s">
        <v>628</v>
      </c>
      <c r="M100" s="120" t="s">
        <v>68</v>
      </c>
      <c r="N100" s="120">
        <v>80</v>
      </c>
      <c r="O100" s="170" t="s">
        <v>509</v>
      </c>
      <c r="P100" s="120">
        <v>215</v>
      </c>
      <c r="Q100" s="120">
        <v>215</v>
      </c>
      <c r="R100" s="120">
        <v>10</v>
      </c>
      <c r="S100" s="120">
        <v>375</v>
      </c>
      <c r="T100" s="121" t="s">
        <v>141</v>
      </c>
      <c r="U100" s="204">
        <v>0.1</v>
      </c>
      <c r="V100" s="120" t="s">
        <v>510</v>
      </c>
      <c r="W100" s="143" t="s">
        <v>511</v>
      </c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</row>
    <row r="101" spans="1:41" ht="39.75" customHeight="1" x14ac:dyDescent="0.25">
      <c r="A101" s="167"/>
      <c r="B101" s="103" t="s">
        <v>262</v>
      </c>
      <c r="C101" s="76" t="s">
        <v>522</v>
      </c>
      <c r="D101" s="77" t="s">
        <v>523</v>
      </c>
      <c r="E101" s="18"/>
      <c r="F101" s="88">
        <v>1200</v>
      </c>
      <c r="G101" s="127">
        <f t="shared" si="59"/>
        <v>840</v>
      </c>
      <c r="H101" s="128">
        <f t="shared" si="60"/>
        <v>0</v>
      </c>
      <c r="I101" s="76">
        <v>10</v>
      </c>
      <c r="J101" s="76">
        <v>2025</v>
      </c>
      <c r="K101" s="76" t="s">
        <v>29</v>
      </c>
      <c r="L101" s="77"/>
      <c r="M101" s="76" t="s">
        <v>68</v>
      </c>
      <c r="N101" s="76">
        <v>64</v>
      </c>
      <c r="O101" s="168" t="s">
        <v>524</v>
      </c>
      <c r="P101" s="76">
        <v>246</v>
      </c>
      <c r="Q101" s="76">
        <v>301</v>
      </c>
      <c r="R101" s="76">
        <v>9</v>
      </c>
      <c r="S101" s="76">
        <v>532</v>
      </c>
      <c r="T101" s="77" t="s">
        <v>525</v>
      </c>
      <c r="U101" s="204">
        <v>0.1</v>
      </c>
      <c r="V101" s="76" t="s">
        <v>526</v>
      </c>
      <c r="W101" s="142" t="s">
        <v>626</v>
      </c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</row>
    <row r="102" spans="1:41" ht="39.75" customHeight="1" x14ac:dyDescent="0.25">
      <c r="A102" s="30"/>
      <c r="B102" s="30"/>
      <c r="C102" s="31"/>
      <c r="D102" s="31" t="s">
        <v>178</v>
      </c>
      <c r="E102" s="31"/>
      <c r="F102" s="31"/>
      <c r="G102" s="31"/>
      <c r="H102" s="31"/>
      <c r="I102" s="31"/>
      <c r="J102" s="31"/>
      <c r="K102" s="31"/>
      <c r="L102" s="98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148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</row>
    <row r="103" spans="1:41" ht="39.75" customHeight="1" x14ac:dyDescent="0.25">
      <c r="A103" s="104" t="s">
        <v>283</v>
      </c>
      <c r="B103" s="103"/>
      <c r="C103" s="15" t="s">
        <v>180</v>
      </c>
      <c r="D103" s="17" t="s">
        <v>181</v>
      </c>
      <c r="E103" s="18"/>
      <c r="F103" s="88">
        <v>660</v>
      </c>
      <c r="G103" s="87">
        <f t="shared" ref="G103:G107" si="61">F103*0.7</f>
        <v>461.99999999999994</v>
      </c>
      <c r="H103" s="91">
        <f t="shared" ref="H103:H107" si="62">E103*G103</f>
        <v>0</v>
      </c>
      <c r="I103" s="15">
        <v>10</v>
      </c>
      <c r="J103" s="15">
        <v>2023</v>
      </c>
      <c r="K103" s="15" t="s">
        <v>29</v>
      </c>
      <c r="L103" s="17" t="s">
        <v>265</v>
      </c>
      <c r="M103" s="15" t="s">
        <v>263</v>
      </c>
      <c r="N103" s="15">
        <v>92</v>
      </c>
      <c r="O103" s="19" t="s">
        <v>487</v>
      </c>
      <c r="P103" s="15">
        <v>130</v>
      </c>
      <c r="Q103" s="15">
        <v>180</v>
      </c>
      <c r="R103" s="15">
        <v>10</v>
      </c>
      <c r="S103" s="15">
        <v>200</v>
      </c>
      <c r="T103" s="17" t="s">
        <v>182</v>
      </c>
      <c r="U103" s="204">
        <v>0.1</v>
      </c>
      <c r="V103" s="96" t="s">
        <v>183</v>
      </c>
      <c r="W103" s="142" t="s">
        <v>394</v>
      </c>
    </row>
    <row r="104" spans="1:41" ht="39.6" customHeight="1" x14ac:dyDescent="0.25">
      <c r="A104" s="63"/>
      <c r="B104" s="103"/>
      <c r="C104" s="63" t="s">
        <v>184</v>
      </c>
      <c r="D104" s="74" t="s">
        <v>185</v>
      </c>
      <c r="E104" s="18"/>
      <c r="F104" s="88">
        <v>660</v>
      </c>
      <c r="G104" s="117">
        <f t="shared" si="61"/>
        <v>461.99999999999994</v>
      </c>
      <c r="H104" s="113">
        <f t="shared" si="62"/>
        <v>0</v>
      </c>
      <c r="I104" s="63">
        <v>10</v>
      </c>
      <c r="J104" s="63">
        <v>2023</v>
      </c>
      <c r="K104" s="63" t="s">
        <v>29</v>
      </c>
      <c r="L104" s="74"/>
      <c r="M104" s="63" t="s">
        <v>263</v>
      </c>
      <c r="N104" s="63">
        <v>96</v>
      </c>
      <c r="O104" s="19" t="s">
        <v>488</v>
      </c>
      <c r="P104" s="63">
        <v>115</v>
      </c>
      <c r="Q104" s="63">
        <v>195</v>
      </c>
      <c r="R104" s="63">
        <v>6</v>
      </c>
      <c r="S104" s="63">
        <v>126</v>
      </c>
      <c r="T104" s="74" t="s">
        <v>119</v>
      </c>
      <c r="U104" s="204">
        <v>0.1</v>
      </c>
      <c r="V104" s="78" t="s">
        <v>186</v>
      </c>
      <c r="W104" s="143" t="s">
        <v>395</v>
      </c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</row>
    <row r="105" spans="1:41" ht="56.25" x14ac:dyDescent="0.25">
      <c r="A105" s="17" t="s">
        <v>31</v>
      </c>
      <c r="B105" s="76" t="s">
        <v>262</v>
      </c>
      <c r="C105" s="76" t="s">
        <v>326</v>
      </c>
      <c r="D105" s="77" t="s">
        <v>327</v>
      </c>
      <c r="E105" s="18"/>
      <c r="F105" s="88">
        <v>660</v>
      </c>
      <c r="G105" s="112">
        <f t="shared" si="61"/>
        <v>461.99999999999994</v>
      </c>
      <c r="H105" s="116">
        <f t="shared" si="62"/>
        <v>0</v>
      </c>
      <c r="I105" s="76">
        <v>30</v>
      </c>
      <c r="J105" s="76">
        <v>2025</v>
      </c>
      <c r="K105" s="76" t="s">
        <v>29</v>
      </c>
      <c r="L105" s="17" t="s">
        <v>627</v>
      </c>
      <c r="M105" s="63" t="s">
        <v>263</v>
      </c>
      <c r="N105" s="76">
        <v>144</v>
      </c>
      <c r="O105" s="19" t="s">
        <v>328</v>
      </c>
      <c r="P105" s="76">
        <v>115</v>
      </c>
      <c r="Q105" s="76">
        <v>159</v>
      </c>
      <c r="R105" s="76">
        <v>10</v>
      </c>
      <c r="S105" s="76">
        <v>180</v>
      </c>
      <c r="T105" s="77" t="s">
        <v>153</v>
      </c>
      <c r="U105" s="204">
        <v>0.1</v>
      </c>
      <c r="V105" s="76" t="s">
        <v>520</v>
      </c>
      <c r="W105" s="142" t="s">
        <v>521</v>
      </c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</row>
    <row r="106" spans="1:41" ht="39.75" customHeight="1" x14ac:dyDescent="0.25">
      <c r="A106" s="30"/>
      <c r="B106" s="30"/>
      <c r="C106" s="31"/>
      <c r="D106" s="31" t="s">
        <v>187</v>
      </c>
      <c r="E106" s="31"/>
      <c r="F106" s="31"/>
      <c r="G106" s="31"/>
      <c r="H106" s="31"/>
      <c r="I106" s="31"/>
      <c r="J106" s="31"/>
      <c r="K106" s="31"/>
      <c r="L106" s="98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148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</row>
    <row r="107" spans="1:41" ht="39.75" customHeight="1" x14ac:dyDescent="0.25">
      <c r="A107" s="17" t="s">
        <v>191</v>
      </c>
      <c r="B107" s="103" t="s">
        <v>262</v>
      </c>
      <c r="C107" s="15" t="s">
        <v>595</v>
      </c>
      <c r="D107" s="17" t="s">
        <v>596</v>
      </c>
      <c r="E107" s="18"/>
      <c r="F107" s="88">
        <v>1440</v>
      </c>
      <c r="G107" s="112">
        <f t="shared" si="61"/>
        <v>1007.9999999999999</v>
      </c>
      <c r="H107" s="116">
        <f t="shared" si="62"/>
        <v>0</v>
      </c>
      <c r="I107" s="15">
        <v>8</v>
      </c>
      <c r="J107" s="15">
        <v>2026</v>
      </c>
      <c r="K107" s="15" t="s">
        <v>29</v>
      </c>
      <c r="L107" s="17" t="s">
        <v>264</v>
      </c>
      <c r="M107" s="15" t="s">
        <v>68</v>
      </c>
      <c r="N107" s="15">
        <v>92</v>
      </c>
      <c r="O107" s="203" t="s">
        <v>597</v>
      </c>
      <c r="P107" s="15">
        <v>227</v>
      </c>
      <c r="Q107" s="15">
        <v>297</v>
      </c>
      <c r="R107" s="15">
        <v>12</v>
      </c>
      <c r="S107" s="15">
        <v>620</v>
      </c>
      <c r="T107" s="17" t="s">
        <v>598</v>
      </c>
      <c r="U107" s="204">
        <v>0.1</v>
      </c>
      <c r="V107" s="76" t="s">
        <v>599</v>
      </c>
      <c r="W107" s="142" t="s">
        <v>600</v>
      </c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</row>
    <row r="108" spans="1:41" ht="39.75" customHeight="1" x14ac:dyDescent="0.25">
      <c r="A108" s="195" t="s">
        <v>43</v>
      </c>
      <c r="B108" s="193"/>
      <c r="C108" s="194" t="s">
        <v>563</v>
      </c>
      <c r="D108" s="196" t="s">
        <v>564</v>
      </c>
      <c r="E108" s="18"/>
      <c r="F108" s="88">
        <v>340</v>
      </c>
      <c r="G108" s="87">
        <f t="shared" ref="G108" si="63">F108*0.7</f>
        <v>237.99999999999997</v>
      </c>
      <c r="H108" s="91">
        <f t="shared" ref="H108" si="64">E108*G108</f>
        <v>0</v>
      </c>
      <c r="I108" s="197">
        <v>14</v>
      </c>
      <c r="J108" s="197">
        <v>2022</v>
      </c>
      <c r="K108" s="197" t="s">
        <v>32</v>
      </c>
      <c r="L108" s="198"/>
      <c r="M108" s="197" t="s">
        <v>68</v>
      </c>
      <c r="N108" s="197">
        <v>184</v>
      </c>
      <c r="O108" s="199" t="s">
        <v>565</v>
      </c>
      <c r="P108" s="197">
        <v>147</v>
      </c>
      <c r="Q108" s="197">
        <v>197</v>
      </c>
      <c r="R108" s="197">
        <v>18</v>
      </c>
      <c r="S108" s="197">
        <v>398</v>
      </c>
      <c r="T108" s="198" t="s">
        <v>566</v>
      </c>
      <c r="U108" s="204">
        <v>0.1</v>
      </c>
      <c r="V108" s="197" t="s">
        <v>567</v>
      </c>
      <c r="W108" s="200" t="s">
        <v>568</v>
      </c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</row>
    <row r="109" spans="1:41" ht="39.75" customHeight="1" x14ac:dyDescent="0.25">
      <c r="A109" s="21"/>
      <c r="B109" s="22"/>
      <c r="C109" s="32"/>
      <c r="D109" s="32" t="s">
        <v>190</v>
      </c>
      <c r="E109" s="32"/>
      <c r="F109" s="32"/>
      <c r="G109" s="33"/>
      <c r="H109" s="32"/>
      <c r="I109" s="32"/>
      <c r="J109" s="32"/>
      <c r="K109" s="32"/>
      <c r="L109" s="33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149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</row>
    <row r="110" spans="1:41" ht="39.75" customHeight="1" x14ac:dyDescent="0.25">
      <c r="A110" s="15" t="s">
        <v>266</v>
      </c>
      <c r="B110" s="103" t="s">
        <v>262</v>
      </c>
      <c r="C110" s="15" t="s">
        <v>192</v>
      </c>
      <c r="D110" s="17" t="s">
        <v>193</v>
      </c>
      <c r="E110" s="18"/>
      <c r="F110" s="88">
        <v>1440</v>
      </c>
      <c r="G110" s="87">
        <f t="shared" ref="G110:G111" si="65">F110*0.7</f>
        <v>1007.9999999999999</v>
      </c>
      <c r="H110" s="91">
        <f t="shared" ref="H110:H111" si="66">E110*G110</f>
        <v>0</v>
      </c>
      <c r="I110" s="15">
        <v>8</v>
      </c>
      <c r="J110" s="15">
        <v>2026</v>
      </c>
      <c r="K110" s="15" t="s">
        <v>32</v>
      </c>
      <c r="L110" s="17" t="s">
        <v>264</v>
      </c>
      <c r="M110" s="15" t="s">
        <v>68</v>
      </c>
      <c r="N110" s="15">
        <v>80</v>
      </c>
      <c r="O110" s="203" t="s">
        <v>489</v>
      </c>
      <c r="P110" s="15">
        <v>228</v>
      </c>
      <c r="Q110" s="15">
        <v>299</v>
      </c>
      <c r="R110" s="15">
        <v>11</v>
      </c>
      <c r="S110" s="15">
        <v>614</v>
      </c>
      <c r="T110" s="17" t="s">
        <v>194</v>
      </c>
      <c r="U110" s="204">
        <v>0.1</v>
      </c>
      <c r="V110" s="96" t="s">
        <v>601</v>
      </c>
      <c r="W110" s="152" t="s">
        <v>602</v>
      </c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</row>
    <row r="111" spans="1:41" ht="39.75" customHeight="1" x14ac:dyDescent="0.25">
      <c r="A111" s="104" t="s">
        <v>283</v>
      </c>
      <c r="B111" s="103"/>
      <c r="C111" s="15" t="s">
        <v>195</v>
      </c>
      <c r="D111" s="17" t="s">
        <v>196</v>
      </c>
      <c r="E111" s="18"/>
      <c r="F111" s="88">
        <v>420</v>
      </c>
      <c r="G111" s="87">
        <f t="shared" si="65"/>
        <v>294</v>
      </c>
      <c r="H111" s="91">
        <f t="shared" si="66"/>
        <v>0</v>
      </c>
      <c r="I111" s="15">
        <v>25</v>
      </c>
      <c r="J111" s="15">
        <v>2018</v>
      </c>
      <c r="K111" s="15" t="s">
        <v>32</v>
      </c>
      <c r="L111" s="17"/>
      <c r="M111" s="15" t="s">
        <v>179</v>
      </c>
      <c r="N111" s="15">
        <v>24</v>
      </c>
      <c r="O111" s="19" t="s">
        <v>197</v>
      </c>
      <c r="P111" s="15">
        <v>199</v>
      </c>
      <c r="Q111" s="15">
        <v>138</v>
      </c>
      <c r="R111" s="15">
        <v>3</v>
      </c>
      <c r="S111" s="15">
        <v>132</v>
      </c>
      <c r="T111" s="17" t="s">
        <v>198</v>
      </c>
      <c r="U111" s="204">
        <v>0.1</v>
      </c>
      <c r="V111" s="96" t="s">
        <v>199</v>
      </c>
      <c r="W111" s="142" t="s">
        <v>396</v>
      </c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</row>
    <row r="112" spans="1:41" ht="39.75" customHeight="1" x14ac:dyDescent="0.25">
      <c r="A112" s="34"/>
      <c r="B112" s="105"/>
      <c r="C112" s="35"/>
      <c r="D112" s="35" t="s">
        <v>202</v>
      </c>
      <c r="E112" s="35"/>
      <c r="F112" s="35"/>
      <c r="G112" s="36"/>
      <c r="H112" s="35"/>
      <c r="I112" s="35"/>
      <c r="J112" s="35"/>
      <c r="K112" s="35"/>
      <c r="L112" s="36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150"/>
    </row>
    <row r="113" spans="1:41" ht="39.75" customHeight="1" x14ac:dyDescent="0.25">
      <c r="A113" s="15" t="s">
        <v>266</v>
      </c>
      <c r="B113" s="103" t="s">
        <v>262</v>
      </c>
      <c r="C113" s="15" t="s">
        <v>419</v>
      </c>
      <c r="D113" s="17" t="s">
        <v>420</v>
      </c>
      <c r="E113" s="18"/>
      <c r="F113" s="88">
        <v>1440</v>
      </c>
      <c r="G113" s="87">
        <f t="shared" ref="G113" si="67">F113*0.7</f>
        <v>1007.9999999999999</v>
      </c>
      <c r="H113" s="91">
        <f t="shared" ref="H113" si="68">E113*G113</f>
        <v>0</v>
      </c>
      <c r="I113" s="15">
        <v>12</v>
      </c>
      <c r="J113" s="15">
        <v>20225</v>
      </c>
      <c r="K113" s="15" t="s">
        <v>29</v>
      </c>
      <c r="L113" s="17" t="s">
        <v>264</v>
      </c>
      <c r="M113" s="15" t="s">
        <v>68</v>
      </c>
      <c r="N113" s="15">
        <v>88</v>
      </c>
      <c r="O113" s="19" t="s">
        <v>490</v>
      </c>
      <c r="P113" s="15">
        <v>227</v>
      </c>
      <c r="Q113" s="15">
        <v>297</v>
      </c>
      <c r="R113" s="15">
        <v>12</v>
      </c>
      <c r="S113" s="15">
        <v>620</v>
      </c>
      <c r="T113" s="17" t="s">
        <v>418</v>
      </c>
      <c r="U113" s="204">
        <v>0.1</v>
      </c>
      <c r="V113" s="15" t="s">
        <v>591</v>
      </c>
      <c r="W113" s="152" t="s">
        <v>592</v>
      </c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</row>
    <row r="114" spans="1:41" ht="39.75" customHeight="1" x14ac:dyDescent="0.25">
      <c r="A114" s="15" t="s">
        <v>31</v>
      </c>
      <c r="B114" s="103"/>
      <c r="C114" s="15" t="s">
        <v>203</v>
      </c>
      <c r="D114" s="17" t="s">
        <v>204</v>
      </c>
      <c r="E114" s="18"/>
      <c r="F114" s="88">
        <v>420</v>
      </c>
      <c r="G114" s="87">
        <f t="shared" ref="G114" si="69">F114*0.7</f>
        <v>294</v>
      </c>
      <c r="H114" s="91">
        <f t="shared" ref="H114" si="70">E114*G114</f>
        <v>0</v>
      </c>
      <c r="I114" s="15">
        <v>25</v>
      </c>
      <c r="J114" s="15">
        <v>2022</v>
      </c>
      <c r="K114" s="15" t="s">
        <v>29</v>
      </c>
      <c r="L114" s="17" t="s">
        <v>264</v>
      </c>
      <c r="M114" s="15" t="s">
        <v>179</v>
      </c>
      <c r="N114" s="15">
        <v>24</v>
      </c>
      <c r="O114" s="19" t="s">
        <v>205</v>
      </c>
      <c r="P114" s="15">
        <v>200</v>
      </c>
      <c r="Q114" s="15">
        <v>240</v>
      </c>
      <c r="R114" s="15">
        <v>5</v>
      </c>
      <c r="S114" s="15">
        <v>158</v>
      </c>
      <c r="T114" s="17" t="s">
        <v>206</v>
      </c>
      <c r="U114" s="204">
        <v>0.1</v>
      </c>
      <c r="V114" s="96" t="s">
        <v>207</v>
      </c>
      <c r="W114" s="142" t="s">
        <v>397</v>
      </c>
    </row>
    <row r="115" spans="1:41" ht="39.75" customHeight="1" x14ac:dyDescent="0.25">
      <c r="A115" s="38"/>
      <c r="B115" s="106"/>
      <c r="C115" s="39"/>
      <c r="D115" s="39" t="s">
        <v>208</v>
      </c>
      <c r="E115" s="39"/>
      <c r="F115" s="39"/>
      <c r="G115" s="40"/>
      <c r="H115" s="39"/>
      <c r="I115" s="39"/>
      <c r="J115" s="39"/>
      <c r="K115" s="39"/>
      <c r="L115" s="40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151"/>
    </row>
    <row r="116" spans="1:41" ht="39.75" customHeight="1" x14ac:dyDescent="0.25">
      <c r="A116" s="15"/>
      <c r="B116" s="103"/>
      <c r="C116" s="15" t="s">
        <v>209</v>
      </c>
      <c r="D116" s="17" t="s">
        <v>210</v>
      </c>
      <c r="E116" s="18"/>
      <c r="F116" s="88">
        <v>380</v>
      </c>
      <c r="G116" s="87">
        <f t="shared" ref="G116:G118" si="71">F116*0.7</f>
        <v>266</v>
      </c>
      <c r="H116" s="91">
        <f t="shared" ref="H116:H120" si="72">E116*G116</f>
        <v>0</v>
      </c>
      <c r="I116" s="15">
        <v>59</v>
      </c>
      <c r="J116" s="15">
        <v>2024</v>
      </c>
      <c r="K116" s="15" t="s">
        <v>29</v>
      </c>
      <c r="L116" s="17"/>
      <c r="M116" s="15" t="s">
        <v>188</v>
      </c>
      <c r="N116" s="15">
        <v>36</v>
      </c>
      <c r="O116" s="19" t="s">
        <v>211</v>
      </c>
      <c r="P116" s="15">
        <v>75</v>
      </c>
      <c r="Q116" s="15">
        <v>106</v>
      </c>
      <c r="R116" s="15">
        <v>17</v>
      </c>
      <c r="S116" s="15">
        <v>100</v>
      </c>
      <c r="T116" s="17" t="s">
        <v>189</v>
      </c>
      <c r="U116" s="204">
        <v>0.22</v>
      </c>
      <c r="V116" s="96"/>
      <c r="W116" s="152" t="s">
        <v>569</v>
      </c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</row>
    <row r="117" spans="1:41" ht="39.75" customHeight="1" x14ac:dyDescent="0.25">
      <c r="A117" s="15" t="s">
        <v>31</v>
      </c>
      <c r="B117" s="103"/>
      <c r="C117" s="15" t="s">
        <v>700</v>
      </c>
      <c r="D117" s="17" t="s">
        <v>701</v>
      </c>
      <c r="E117" s="18"/>
      <c r="F117" s="205">
        <v>1440</v>
      </c>
      <c r="G117" s="87">
        <f t="shared" si="71"/>
        <v>1007.9999999999999</v>
      </c>
      <c r="H117" s="91">
        <f t="shared" si="72"/>
        <v>0</v>
      </c>
      <c r="I117" s="15">
        <v>10</v>
      </c>
      <c r="J117" s="15">
        <v>2026</v>
      </c>
      <c r="K117" s="15" t="s">
        <v>29</v>
      </c>
      <c r="L117" s="17"/>
      <c r="M117" s="15" t="s">
        <v>68</v>
      </c>
      <c r="N117" s="15">
        <v>104</v>
      </c>
      <c r="O117" s="166" t="s">
        <v>697</v>
      </c>
      <c r="P117" s="15">
        <v>220</v>
      </c>
      <c r="Q117" s="15">
        <v>300</v>
      </c>
      <c r="R117" s="15">
        <v>10</v>
      </c>
      <c r="S117" s="15">
        <v>700</v>
      </c>
      <c r="T117" s="17" t="s">
        <v>598</v>
      </c>
      <c r="U117" s="204">
        <v>0.1</v>
      </c>
      <c r="V117" s="15" t="s">
        <v>698</v>
      </c>
      <c r="W117" s="152" t="s">
        <v>699</v>
      </c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</row>
    <row r="118" spans="1:41" ht="39.75" customHeight="1" x14ac:dyDescent="0.25">
      <c r="A118" s="15" t="s">
        <v>43</v>
      </c>
      <c r="B118" s="103"/>
      <c r="C118" s="15" t="s">
        <v>212</v>
      </c>
      <c r="D118" s="17" t="s">
        <v>213</v>
      </c>
      <c r="E118" s="18"/>
      <c r="F118" s="88">
        <v>460</v>
      </c>
      <c r="G118" s="87">
        <f t="shared" si="71"/>
        <v>322</v>
      </c>
      <c r="H118" s="91">
        <f t="shared" si="72"/>
        <v>0</v>
      </c>
      <c r="I118" s="15">
        <v>14</v>
      </c>
      <c r="J118" s="15">
        <v>2024</v>
      </c>
      <c r="K118" s="15" t="s">
        <v>29</v>
      </c>
      <c r="L118" s="17"/>
      <c r="M118" s="15" t="s">
        <v>68</v>
      </c>
      <c r="N118" s="15">
        <v>48</v>
      </c>
      <c r="O118" s="19" t="s">
        <v>491</v>
      </c>
      <c r="P118" s="15">
        <v>225</v>
      </c>
      <c r="Q118" s="15">
        <v>310</v>
      </c>
      <c r="R118" s="15">
        <v>10</v>
      </c>
      <c r="S118" s="15">
        <v>512</v>
      </c>
      <c r="T118" s="17" t="s">
        <v>214</v>
      </c>
      <c r="U118" s="204">
        <v>0.1</v>
      </c>
      <c r="V118" s="96" t="s">
        <v>215</v>
      </c>
      <c r="W118" s="142" t="s">
        <v>398</v>
      </c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</row>
    <row r="119" spans="1:41" ht="39.75" customHeight="1" x14ac:dyDescent="0.25">
      <c r="A119" s="41"/>
      <c r="B119" s="107"/>
      <c r="C119" s="42"/>
      <c r="D119" s="42" t="s">
        <v>216</v>
      </c>
      <c r="E119" s="42"/>
      <c r="F119" s="42"/>
      <c r="G119" s="43"/>
      <c r="H119" s="42"/>
      <c r="I119" s="42"/>
      <c r="J119" s="42"/>
      <c r="K119" s="42"/>
      <c r="L119" s="43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153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</row>
    <row r="120" spans="1:41" ht="56.25" x14ac:dyDescent="0.25">
      <c r="A120" s="15" t="s">
        <v>266</v>
      </c>
      <c r="B120" s="103" t="s">
        <v>262</v>
      </c>
      <c r="C120" s="15" t="s">
        <v>603</v>
      </c>
      <c r="D120" s="17" t="s">
        <v>604</v>
      </c>
      <c r="E120" s="18"/>
      <c r="F120" s="205">
        <v>1440</v>
      </c>
      <c r="G120" s="87">
        <f t="shared" ref="G120" si="73">F120*0.7</f>
        <v>1007.9999999999999</v>
      </c>
      <c r="H120" s="91">
        <f t="shared" si="72"/>
        <v>0</v>
      </c>
      <c r="I120" s="15">
        <v>13</v>
      </c>
      <c r="J120" s="15">
        <v>2025</v>
      </c>
      <c r="K120" s="15" t="s">
        <v>29</v>
      </c>
      <c r="L120" s="17" t="s">
        <v>605</v>
      </c>
      <c r="M120" s="15" t="s">
        <v>68</v>
      </c>
      <c r="N120" s="15">
        <v>64</v>
      </c>
      <c r="O120" s="203" t="s">
        <v>606</v>
      </c>
      <c r="P120" s="15">
        <v>225</v>
      </c>
      <c r="Q120" s="15">
        <v>298</v>
      </c>
      <c r="R120" s="15">
        <v>10</v>
      </c>
      <c r="S120" s="15">
        <v>550</v>
      </c>
      <c r="T120" s="17" t="s">
        <v>607</v>
      </c>
      <c r="U120" s="204">
        <v>0.1</v>
      </c>
      <c r="V120" s="15" t="s">
        <v>608</v>
      </c>
      <c r="W120" s="152" t="s">
        <v>609</v>
      </c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</row>
    <row r="121" spans="1:41" ht="39.75" customHeight="1" x14ac:dyDescent="0.3">
      <c r="A121" s="15"/>
      <c r="B121" s="103"/>
      <c r="C121" s="15" t="s">
        <v>217</v>
      </c>
      <c r="D121" s="17" t="s">
        <v>218</v>
      </c>
      <c r="E121" s="18"/>
      <c r="F121" s="88">
        <v>50</v>
      </c>
      <c r="G121" s="87">
        <f t="shared" ref="G121:G122" si="74">F121*0.7</f>
        <v>35</v>
      </c>
      <c r="H121" s="91">
        <f t="shared" ref="H121:H122" si="75">E121*G121</f>
        <v>0</v>
      </c>
      <c r="I121" s="15">
        <v>1</v>
      </c>
      <c r="J121" s="15">
        <v>2011</v>
      </c>
      <c r="K121" s="15" t="s">
        <v>200</v>
      </c>
      <c r="L121" s="17"/>
      <c r="M121" s="15" t="s">
        <v>201</v>
      </c>
      <c r="N121" s="15">
        <v>1</v>
      </c>
      <c r="O121" s="19" t="s">
        <v>219</v>
      </c>
      <c r="P121" s="15">
        <v>155</v>
      </c>
      <c r="Q121" s="15">
        <v>200</v>
      </c>
      <c r="R121" s="15">
        <v>1</v>
      </c>
      <c r="S121" s="15">
        <v>10</v>
      </c>
      <c r="T121" s="17"/>
      <c r="U121" s="204">
        <v>0.22</v>
      </c>
      <c r="V121" s="96"/>
      <c r="W121" s="142" t="s">
        <v>399</v>
      </c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</row>
    <row r="122" spans="1:41" ht="39.75" customHeight="1" x14ac:dyDescent="0.3">
      <c r="A122" s="15"/>
      <c r="B122" s="103"/>
      <c r="C122" s="15" t="s">
        <v>220</v>
      </c>
      <c r="D122" s="17" t="s">
        <v>221</v>
      </c>
      <c r="E122" s="18"/>
      <c r="F122" s="88">
        <v>50</v>
      </c>
      <c r="G122" s="87">
        <f t="shared" si="74"/>
        <v>35</v>
      </c>
      <c r="H122" s="91">
        <f t="shared" si="75"/>
        <v>0</v>
      </c>
      <c r="I122" s="15">
        <v>1</v>
      </c>
      <c r="J122" s="15">
        <v>2011</v>
      </c>
      <c r="K122" s="15" t="s">
        <v>200</v>
      </c>
      <c r="L122" s="17"/>
      <c r="M122" s="15" t="s">
        <v>201</v>
      </c>
      <c r="N122" s="15">
        <v>2</v>
      </c>
      <c r="O122" s="19" t="s">
        <v>222</v>
      </c>
      <c r="P122" s="15">
        <v>200</v>
      </c>
      <c r="Q122" s="15">
        <v>240</v>
      </c>
      <c r="R122" s="15">
        <v>1</v>
      </c>
      <c r="S122" s="15">
        <v>10</v>
      </c>
      <c r="T122" s="17"/>
      <c r="U122" s="204">
        <v>0.22</v>
      </c>
      <c r="V122" s="96"/>
      <c r="W122" s="142" t="s">
        <v>400</v>
      </c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</row>
    <row r="123" spans="1:41" ht="39.75" customHeight="1" x14ac:dyDescent="0.25">
      <c r="A123" s="45"/>
      <c r="B123" s="108"/>
      <c r="C123" s="46"/>
      <c r="D123" s="46" t="s">
        <v>223</v>
      </c>
      <c r="E123" s="46"/>
      <c r="F123" s="46"/>
      <c r="G123" s="47"/>
      <c r="H123" s="46"/>
      <c r="I123" s="46"/>
      <c r="J123" s="46"/>
      <c r="K123" s="46"/>
      <c r="L123" s="47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15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</row>
    <row r="124" spans="1:41" ht="39.75" customHeight="1" x14ac:dyDescent="0.25">
      <c r="A124" s="15"/>
      <c r="B124" s="103"/>
      <c r="C124" s="15" t="s">
        <v>224</v>
      </c>
      <c r="D124" s="17" t="s">
        <v>225</v>
      </c>
      <c r="E124" s="18"/>
      <c r="F124" s="88">
        <v>700</v>
      </c>
      <c r="G124" s="87">
        <f t="shared" ref="G124:G125" si="76">F124*0.7</f>
        <v>489.99999999999994</v>
      </c>
      <c r="H124" s="91">
        <f t="shared" ref="H124:H125" si="77">E124*G124</f>
        <v>0</v>
      </c>
      <c r="I124" s="15">
        <v>12</v>
      </c>
      <c r="J124" s="15">
        <v>2017</v>
      </c>
      <c r="K124" s="15" t="s">
        <v>29</v>
      </c>
      <c r="L124" s="17"/>
      <c r="M124" s="15" t="s">
        <v>68</v>
      </c>
      <c r="N124" s="15">
        <v>112</v>
      </c>
      <c r="O124" s="19" t="s">
        <v>226</v>
      </c>
      <c r="P124" s="15">
        <v>117</v>
      </c>
      <c r="Q124" s="15">
        <v>247</v>
      </c>
      <c r="R124" s="15">
        <v>16</v>
      </c>
      <c r="S124" s="15">
        <v>498</v>
      </c>
      <c r="T124" s="17" t="s">
        <v>227</v>
      </c>
      <c r="U124" s="204">
        <v>0.1</v>
      </c>
      <c r="V124" s="96" t="s">
        <v>228</v>
      </c>
      <c r="W124" s="142" t="s">
        <v>401</v>
      </c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</row>
    <row r="125" spans="1:41" ht="46.9" customHeight="1" x14ac:dyDescent="0.3">
      <c r="A125" s="15" t="s">
        <v>266</v>
      </c>
      <c r="B125" s="103"/>
      <c r="C125" s="15" t="s">
        <v>229</v>
      </c>
      <c r="D125" s="17" t="s">
        <v>230</v>
      </c>
      <c r="E125" s="18"/>
      <c r="F125" s="88">
        <v>1440</v>
      </c>
      <c r="G125" s="87">
        <f t="shared" si="76"/>
        <v>1007.9999999999999</v>
      </c>
      <c r="H125" s="91">
        <f t="shared" si="77"/>
        <v>0</v>
      </c>
      <c r="I125" s="15">
        <v>12</v>
      </c>
      <c r="J125" s="15">
        <v>2024</v>
      </c>
      <c r="K125" s="15" t="s">
        <v>29</v>
      </c>
      <c r="L125" s="17"/>
      <c r="M125" s="15" t="s">
        <v>68</v>
      </c>
      <c r="N125" s="15">
        <v>64</v>
      </c>
      <c r="O125" s="19" t="s">
        <v>231</v>
      </c>
      <c r="P125" s="15">
        <v>225</v>
      </c>
      <c r="Q125" s="15">
        <v>298</v>
      </c>
      <c r="R125" s="15">
        <v>10</v>
      </c>
      <c r="S125" s="15">
        <v>550</v>
      </c>
      <c r="T125" s="17" t="s">
        <v>232</v>
      </c>
      <c r="U125" s="204">
        <v>0.1</v>
      </c>
      <c r="V125" s="125" t="s">
        <v>267</v>
      </c>
      <c r="W125" s="142" t="s">
        <v>402</v>
      </c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</row>
    <row r="126" spans="1:41" ht="37.5" customHeight="1" x14ac:dyDescent="0.25">
      <c r="A126" s="49"/>
      <c r="B126" s="109"/>
      <c r="C126" s="50"/>
      <c r="D126" s="50" t="s">
        <v>233</v>
      </c>
      <c r="E126" s="50"/>
      <c r="F126" s="50"/>
      <c r="G126" s="51"/>
      <c r="H126" s="50"/>
      <c r="I126" s="50"/>
      <c r="J126" s="50"/>
      <c r="K126" s="50"/>
      <c r="L126" s="51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155"/>
    </row>
    <row r="127" spans="1:41" ht="38.25" customHeight="1" x14ac:dyDescent="0.25">
      <c r="A127" s="15" t="s">
        <v>570</v>
      </c>
      <c r="B127" s="103" t="s">
        <v>262</v>
      </c>
      <c r="C127" s="15" t="s">
        <v>319</v>
      </c>
      <c r="D127" s="17" t="s">
        <v>320</v>
      </c>
      <c r="E127" s="18"/>
      <c r="F127" s="88">
        <v>1440</v>
      </c>
      <c r="G127" s="87">
        <f t="shared" ref="G127" si="78">F127*0.7</f>
        <v>1007.9999999999999</v>
      </c>
      <c r="H127" s="91">
        <f t="shared" ref="H127" si="79">E127*G127</f>
        <v>0</v>
      </c>
      <c r="I127" s="15">
        <v>8</v>
      </c>
      <c r="J127" s="15">
        <v>2026</v>
      </c>
      <c r="K127" s="15" t="s">
        <v>29</v>
      </c>
      <c r="L127" s="17" t="s">
        <v>317</v>
      </c>
      <c r="M127" s="15" t="s">
        <v>68</v>
      </c>
      <c r="N127" s="15">
        <v>88</v>
      </c>
      <c r="O127" s="19" t="s">
        <v>492</v>
      </c>
      <c r="P127" s="15">
        <v>227</v>
      </c>
      <c r="Q127" s="15">
        <v>296</v>
      </c>
      <c r="R127" s="15">
        <v>11</v>
      </c>
      <c r="S127" s="15">
        <v>660</v>
      </c>
      <c r="T127" s="17" t="s">
        <v>318</v>
      </c>
      <c r="U127" s="204">
        <v>0.1</v>
      </c>
      <c r="V127" s="15" t="s">
        <v>571</v>
      </c>
      <c r="W127" s="152" t="s">
        <v>572</v>
      </c>
    </row>
    <row r="128" spans="1:41" ht="38.25" customHeight="1" x14ac:dyDescent="0.25">
      <c r="A128" s="53"/>
      <c r="B128" s="110"/>
      <c r="C128" s="54"/>
      <c r="D128" s="54" t="s">
        <v>234</v>
      </c>
      <c r="E128" s="54"/>
      <c r="F128" s="54"/>
      <c r="G128" s="55"/>
      <c r="H128" s="54"/>
      <c r="I128" s="54"/>
      <c r="J128" s="54"/>
      <c r="K128" s="54"/>
      <c r="L128" s="55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156"/>
    </row>
    <row r="129" spans="1:23" ht="38.25" customHeight="1" x14ac:dyDescent="0.25">
      <c r="A129" s="104" t="s">
        <v>283</v>
      </c>
      <c r="B129" s="103"/>
      <c r="C129" s="15" t="s">
        <v>235</v>
      </c>
      <c r="D129" s="17" t="s">
        <v>236</v>
      </c>
      <c r="E129" s="18"/>
      <c r="F129" s="88">
        <v>420</v>
      </c>
      <c r="G129" s="87">
        <f t="shared" ref="G129" si="80">F129*0.7</f>
        <v>294</v>
      </c>
      <c r="H129" s="91">
        <f t="shared" ref="H129" si="81">E129*G129</f>
        <v>0</v>
      </c>
      <c r="I129" s="15">
        <v>10</v>
      </c>
      <c r="J129" s="15">
        <v>2014</v>
      </c>
      <c r="K129" s="15" t="s">
        <v>29</v>
      </c>
      <c r="L129" s="17"/>
      <c r="M129" s="15" t="s">
        <v>179</v>
      </c>
      <c r="N129" s="15">
        <v>24</v>
      </c>
      <c r="O129" s="19" t="s">
        <v>237</v>
      </c>
      <c r="P129" s="15">
        <v>200</v>
      </c>
      <c r="Q129" s="15">
        <v>240</v>
      </c>
      <c r="R129" s="15">
        <v>4</v>
      </c>
      <c r="S129" s="15">
        <v>150</v>
      </c>
      <c r="T129" s="17" t="s">
        <v>238</v>
      </c>
      <c r="U129" s="204">
        <v>0.1</v>
      </c>
      <c r="V129" s="96" t="s">
        <v>239</v>
      </c>
      <c r="W129" s="142" t="s">
        <v>403</v>
      </c>
    </row>
    <row r="130" spans="1:23" ht="41.25" customHeight="1" x14ac:dyDescent="0.25">
      <c r="A130" s="56"/>
      <c r="B130" s="80"/>
      <c r="C130" s="80"/>
      <c r="D130" s="82" t="s">
        <v>240</v>
      </c>
      <c r="E130" s="56"/>
      <c r="F130" s="56"/>
      <c r="G130" s="80"/>
      <c r="H130" s="80"/>
      <c r="I130" s="57"/>
      <c r="J130" s="56"/>
      <c r="K130" s="56"/>
      <c r="L130" s="99"/>
      <c r="M130" s="56"/>
      <c r="N130" s="56"/>
      <c r="O130" s="58"/>
      <c r="P130" s="57"/>
      <c r="Q130" s="57"/>
      <c r="R130" s="57"/>
      <c r="S130" s="57"/>
      <c r="T130" s="56"/>
      <c r="U130" s="56"/>
      <c r="V130" s="56"/>
      <c r="W130" s="157"/>
    </row>
    <row r="131" spans="1:23" ht="41.25" customHeight="1" x14ac:dyDescent="0.25">
      <c r="A131" s="78" t="s">
        <v>43</v>
      </c>
      <c r="B131" s="76"/>
      <c r="C131" s="76" t="s">
        <v>241</v>
      </c>
      <c r="D131" s="77" t="s">
        <v>242</v>
      </c>
      <c r="E131" s="18"/>
      <c r="F131" s="88">
        <v>300</v>
      </c>
      <c r="G131" s="87">
        <f t="shared" ref="G131:G134" si="82">F131*0.7</f>
        <v>210</v>
      </c>
      <c r="H131" s="91">
        <f t="shared" ref="H131:H134" si="83">E131*G131</f>
        <v>0</v>
      </c>
      <c r="I131" s="85">
        <v>34</v>
      </c>
      <c r="J131" s="63">
        <v>2021</v>
      </c>
      <c r="K131" s="63" t="s">
        <v>32</v>
      </c>
      <c r="L131" s="17" t="s">
        <v>74</v>
      </c>
      <c r="M131" s="63" t="s">
        <v>68</v>
      </c>
      <c r="N131" s="63">
        <v>112</v>
      </c>
      <c r="O131" s="19" t="s">
        <v>493</v>
      </c>
      <c r="P131" s="63">
        <v>154</v>
      </c>
      <c r="Q131" s="63">
        <v>217</v>
      </c>
      <c r="R131" s="63">
        <v>10</v>
      </c>
      <c r="S131" s="63">
        <v>222</v>
      </c>
      <c r="T131" s="74" t="s">
        <v>243</v>
      </c>
      <c r="U131" s="204">
        <v>0.1</v>
      </c>
      <c r="V131" s="78" t="s">
        <v>244</v>
      </c>
      <c r="W131" s="142" t="s">
        <v>404</v>
      </c>
    </row>
    <row r="132" spans="1:23" ht="41.25" customHeight="1" x14ac:dyDescent="0.25">
      <c r="A132" s="79"/>
      <c r="B132" s="76"/>
      <c r="C132" s="81" t="s">
        <v>252</v>
      </c>
      <c r="D132" s="83" t="s">
        <v>253</v>
      </c>
      <c r="E132" s="18"/>
      <c r="F132" s="88">
        <v>600</v>
      </c>
      <c r="G132" s="87">
        <f t="shared" si="82"/>
        <v>420</v>
      </c>
      <c r="H132" s="91">
        <f t="shared" si="83"/>
        <v>0</v>
      </c>
      <c r="I132" s="86">
        <v>20</v>
      </c>
      <c r="J132" s="76">
        <v>2020</v>
      </c>
      <c r="K132" s="63" t="s">
        <v>32</v>
      </c>
      <c r="L132" s="17"/>
      <c r="M132" s="63" t="s">
        <v>68</v>
      </c>
      <c r="N132" s="76">
        <v>214</v>
      </c>
      <c r="O132" s="84" t="s">
        <v>254</v>
      </c>
      <c r="P132" s="76">
        <v>148</v>
      </c>
      <c r="Q132" s="76">
        <v>218</v>
      </c>
      <c r="R132" s="76">
        <v>14</v>
      </c>
      <c r="S132" s="76">
        <v>340</v>
      </c>
      <c r="T132" s="77" t="s">
        <v>269</v>
      </c>
      <c r="U132" s="204">
        <v>0.1</v>
      </c>
      <c r="V132" s="79" t="s">
        <v>270</v>
      </c>
      <c r="W132" s="142" t="s">
        <v>405</v>
      </c>
    </row>
    <row r="133" spans="1:23" ht="41.25" customHeight="1" x14ac:dyDescent="0.25">
      <c r="A133" s="79"/>
      <c r="B133" s="76"/>
      <c r="C133" s="81" t="s">
        <v>259</v>
      </c>
      <c r="D133" s="83" t="s">
        <v>260</v>
      </c>
      <c r="E133" s="18"/>
      <c r="F133" s="88">
        <v>600</v>
      </c>
      <c r="G133" s="87">
        <f t="shared" si="82"/>
        <v>420</v>
      </c>
      <c r="H133" s="91">
        <f t="shared" si="83"/>
        <v>0</v>
      </c>
      <c r="I133" s="86">
        <v>20</v>
      </c>
      <c r="J133" s="76">
        <v>2020</v>
      </c>
      <c r="K133" s="63" t="s">
        <v>32</v>
      </c>
      <c r="L133" s="17"/>
      <c r="M133" s="63" t="s">
        <v>68</v>
      </c>
      <c r="N133" s="76">
        <v>214</v>
      </c>
      <c r="O133" s="75" t="s">
        <v>261</v>
      </c>
      <c r="P133" s="76">
        <v>147</v>
      </c>
      <c r="Q133" s="76">
        <v>220</v>
      </c>
      <c r="R133" s="76">
        <v>15</v>
      </c>
      <c r="S133" s="76">
        <v>326</v>
      </c>
      <c r="T133" s="77" t="s">
        <v>269</v>
      </c>
      <c r="U133" s="204">
        <v>0.1</v>
      </c>
      <c r="V133" s="79" t="s">
        <v>268</v>
      </c>
      <c r="W133" s="142" t="s">
        <v>406</v>
      </c>
    </row>
    <row r="134" spans="1:23" ht="39.75" customHeight="1" x14ac:dyDescent="0.25">
      <c r="A134" s="79"/>
      <c r="B134" s="76"/>
      <c r="C134" s="81" t="s">
        <v>255</v>
      </c>
      <c r="D134" s="83" t="s">
        <v>256</v>
      </c>
      <c r="E134" s="18"/>
      <c r="F134" s="88">
        <v>600</v>
      </c>
      <c r="G134" s="87">
        <f t="shared" si="82"/>
        <v>420</v>
      </c>
      <c r="H134" s="91">
        <f t="shared" si="83"/>
        <v>0</v>
      </c>
      <c r="I134" s="86">
        <v>20</v>
      </c>
      <c r="J134" s="76">
        <v>2021</v>
      </c>
      <c r="K134" s="63" t="s">
        <v>32</v>
      </c>
      <c r="L134" s="17"/>
      <c r="M134" s="63" t="s">
        <v>68</v>
      </c>
      <c r="N134" s="76">
        <v>240</v>
      </c>
      <c r="O134" s="84" t="s">
        <v>257</v>
      </c>
      <c r="P134" s="76">
        <v>145</v>
      </c>
      <c r="Q134" s="76">
        <v>217</v>
      </c>
      <c r="R134" s="76">
        <v>13</v>
      </c>
      <c r="S134" s="76">
        <v>322</v>
      </c>
      <c r="T134" s="77" t="s">
        <v>269</v>
      </c>
      <c r="U134" s="204">
        <v>0.1</v>
      </c>
      <c r="V134" s="79" t="s">
        <v>271</v>
      </c>
      <c r="W134" s="142" t="s">
        <v>407</v>
      </c>
    </row>
    <row r="135" spans="1:23" ht="39.75" customHeight="1" x14ac:dyDescent="0.25">
      <c r="A135" s="59"/>
      <c r="B135" s="59"/>
      <c r="C135" s="60"/>
      <c r="D135" s="61" t="s">
        <v>245</v>
      </c>
      <c r="E135" s="60"/>
      <c r="F135" s="60"/>
      <c r="G135" s="60"/>
      <c r="H135" s="60"/>
      <c r="I135" s="60"/>
      <c r="J135" s="60"/>
      <c r="K135" s="60"/>
      <c r="L135" s="10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158"/>
    </row>
    <row r="136" spans="1:23" ht="39.75" customHeight="1" x14ac:dyDescent="0.25">
      <c r="A136" s="104" t="s">
        <v>283</v>
      </c>
      <c r="B136" s="16"/>
      <c r="C136" s="15" t="s">
        <v>246</v>
      </c>
      <c r="D136" s="17" t="s">
        <v>247</v>
      </c>
      <c r="E136" s="18"/>
      <c r="F136" s="88">
        <v>260</v>
      </c>
      <c r="G136" s="87">
        <f t="shared" ref="G136" si="84">F136*0.7</f>
        <v>182</v>
      </c>
      <c r="H136" s="91">
        <f t="shared" ref="H136" si="85">E136*G136</f>
        <v>0</v>
      </c>
      <c r="I136" s="15">
        <v>10</v>
      </c>
      <c r="J136" s="15">
        <v>2017</v>
      </c>
      <c r="K136" s="15" t="s">
        <v>29</v>
      </c>
      <c r="L136" s="17" t="s">
        <v>264</v>
      </c>
      <c r="M136" s="15" t="s">
        <v>68</v>
      </c>
      <c r="N136" s="15">
        <v>80</v>
      </c>
      <c r="O136" s="19" t="s">
        <v>248</v>
      </c>
      <c r="P136" s="15">
        <v>180</v>
      </c>
      <c r="Q136" s="15">
        <v>292</v>
      </c>
      <c r="R136" s="15">
        <v>13</v>
      </c>
      <c r="S136" s="15">
        <v>540</v>
      </c>
      <c r="T136" s="17" t="s">
        <v>249</v>
      </c>
      <c r="U136" s="204">
        <v>0.1</v>
      </c>
      <c r="V136" s="96" t="s">
        <v>250</v>
      </c>
      <c r="W136" s="142" t="s">
        <v>408</v>
      </c>
    </row>
    <row r="137" spans="1:23" ht="25.15" customHeight="1" x14ac:dyDescent="0.3">
      <c r="D137" s="92" t="s">
        <v>273</v>
      </c>
      <c r="E137" s="93">
        <f>SUBTOTAL(9,E13:E136)</f>
        <v>0</v>
      </c>
      <c r="F137" s="65"/>
      <c r="G137" s="65"/>
      <c r="H137" s="90">
        <f>SUBTOTAL(9,H12:H136)</f>
        <v>0</v>
      </c>
      <c r="R137" s="62"/>
      <c r="S137" s="62"/>
    </row>
    <row r="138" spans="1:23" ht="15.75" customHeight="1" x14ac:dyDescent="0.25">
      <c r="R138" s="62"/>
      <c r="S138" s="62"/>
    </row>
    <row r="139" spans="1:23" ht="15.75" customHeight="1" x14ac:dyDescent="0.25">
      <c r="R139" s="62"/>
      <c r="S139" s="62"/>
    </row>
    <row r="140" spans="1:23" ht="15.75" customHeight="1" x14ac:dyDescent="0.25">
      <c r="R140" s="62"/>
      <c r="S140" s="62"/>
    </row>
    <row r="141" spans="1:23" ht="15.75" customHeight="1" x14ac:dyDescent="0.25">
      <c r="R141" s="62"/>
      <c r="S141" s="62"/>
    </row>
    <row r="142" spans="1:23" ht="15.75" customHeight="1" x14ac:dyDescent="0.25">
      <c r="R142" s="62"/>
      <c r="S142" s="62"/>
    </row>
    <row r="143" spans="1:23" ht="15.75" customHeight="1" x14ac:dyDescent="0.25">
      <c r="R143" s="62"/>
      <c r="S143" s="62"/>
    </row>
    <row r="144" spans="1:23" ht="15.75" customHeight="1" x14ac:dyDescent="0.25">
      <c r="R144" s="62"/>
      <c r="S144" s="62"/>
    </row>
    <row r="145" spans="18:19" ht="15.75" customHeight="1" x14ac:dyDescent="0.25">
      <c r="R145" s="62"/>
      <c r="S145" s="62"/>
    </row>
    <row r="146" spans="18:19" ht="15.75" customHeight="1" x14ac:dyDescent="0.25">
      <c r="R146" s="62"/>
      <c r="S146" s="62"/>
    </row>
    <row r="147" spans="18:19" ht="15.75" customHeight="1" x14ac:dyDescent="0.25">
      <c r="R147" s="62"/>
      <c r="S147" s="62"/>
    </row>
    <row r="148" spans="18:19" ht="15.75" customHeight="1" x14ac:dyDescent="0.25">
      <c r="R148" s="62"/>
      <c r="S148" s="62"/>
    </row>
    <row r="149" spans="18:19" ht="15.75" customHeight="1" x14ac:dyDescent="0.25">
      <c r="R149" s="62"/>
      <c r="S149" s="62"/>
    </row>
    <row r="150" spans="18:19" ht="15.75" customHeight="1" x14ac:dyDescent="0.25">
      <c r="R150" s="62"/>
      <c r="S150" s="62"/>
    </row>
    <row r="151" spans="18:19" ht="15.75" customHeight="1" x14ac:dyDescent="0.25">
      <c r="R151" s="62"/>
      <c r="S151" s="62"/>
    </row>
    <row r="152" spans="18:19" ht="15.75" customHeight="1" x14ac:dyDescent="0.25">
      <c r="R152" s="62"/>
      <c r="S152" s="62"/>
    </row>
    <row r="153" spans="18:19" ht="15.75" customHeight="1" x14ac:dyDescent="0.25">
      <c r="R153" s="62"/>
      <c r="S153" s="62"/>
    </row>
    <row r="154" spans="18:19" ht="15.75" customHeight="1" x14ac:dyDescent="0.25">
      <c r="R154" s="62"/>
      <c r="S154" s="62"/>
    </row>
    <row r="155" spans="18:19" ht="15.75" customHeight="1" x14ac:dyDescent="0.25">
      <c r="R155" s="62"/>
      <c r="S155" s="62"/>
    </row>
    <row r="156" spans="18:19" ht="15.75" customHeight="1" x14ac:dyDescent="0.25">
      <c r="R156" s="62"/>
      <c r="S156" s="62"/>
    </row>
    <row r="157" spans="18:19" ht="15.75" customHeight="1" x14ac:dyDescent="0.25">
      <c r="R157" s="62"/>
      <c r="S157" s="62"/>
    </row>
    <row r="158" spans="18:19" ht="15.75" customHeight="1" x14ac:dyDescent="0.25">
      <c r="R158" s="62"/>
      <c r="S158" s="62"/>
    </row>
    <row r="159" spans="18:19" ht="15.75" customHeight="1" x14ac:dyDescent="0.25">
      <c r="R159" s="62"/>
      <c r="S159" s="62"/>
    </row>
    <row r="160" spans="18:19" ht="15.75" customHeight="1" x14ac:dyDescent="0.25">
      <c r="R160" s="62"/>
      <c r="S160" s="62"/>
    </row>
    <row r="161" spans="18:19" ht="15.75" customHeight="1" x14ac:dyDescent="0.25">
      <c r="R161" s="62"/>
      <c r="S161" s="62"/>
    </row>
    <row r="162" spans="18:19" ht="15.75" customHeight="1" x14ac:dyDescent="0.25">
      <c r="R162" s="62"/>
      <c r="S162" s="62"/>
    </row>
    <row r="163" spans="18:19" ht="15.75" customHeight="1" x14ac:dyDescent="0.25">
      <c r="R163" s="62"/>
      <c r="S163" s="62"/>
    </row>
    <row r="164" spans="18:19" ht="15.75" customHeight="1" x14ac:dyDescent="0.25">
      <c r="R164" s="62"/>
      <c r="S164" s="62"/>
    </row>
    <row r="165" spans="18:19" ht="15.75" customHeight="1" x14ac:dyDescent="0.25">
      <c r="R165" s="62"/>
      <c r="S165" s="62"/>
    </row>
    <row r="166" spans="18:19" ht="15.75" customHeight="1" x14ac:dyDescent="0.25">
      <c r="R166" s="62"/>
      <c r="S166" s="62"/>
    </row>
    <row r="167" spans="18:19" ht="15.75" customHeight="1" x14ac:dyDescent="0.25">
      <c r="R167" s="62"/>
      <c r="S167" s="62"/>
    </row>
    <row r="168" spans="18:19" ht="15.75" customHeight="1" x14ac:dyDescent="0.25">
      <c r="R168" s="62"/>
      <c r="S168" s="62"/>
    </row>
    <row r="169" spans="18:19" ht="15.75" customHeight="1" x14ac:dyDescent="0.25">
      <c r="R169" s="62"/>
      <c r="S169" s="62"/>
    </row>
    <row r="170" spans="18:19" ht="15.75" customHeight="1" x14ac:dyDescent="0.25">
      <c r="R170" s="62"/>
      <c r="S170" s="62"/>
    </row>
    <row r="171" spans="18:19" ht="15.75" customHeight="1" x14ac:dyDescent="0.25">
      <c r="R171" s="62"/>
      <c r="S171" s="62"/>
    </row>
    <row r="172" spans="18:19" ht="15.75" customHeight="1" x14ac:dyDescent="0.25">
      <c r="R172" s="62"/>
      <c r="S172" s="62"/>
    </row>
    <row r="173" spans="18:19" ht="15.75" customHeight="1" x14ac:dyDescent="0.25">
      <c r="R173" s="62"/>
      <c r="S173" s="62"/>
    </row>
    <row r="174" spans="18:19" ht="15.75" customHeight="1" x14ac:dyDescent="0.25">
      <c r="R174" s="62"/>
      <c r="S174" s="62"/>
    </row>
    <row r="175" spans="18:19" ht="15.75" customHeight="1" x14ac:dyDescent="0.25">
      <c r="R175" s="62"/>
      <c r="S175" s="62"/>
    </row>
    <row r="176" spans="18:19" ht="15.75" customHeight="1" x14ac:dyDescent="0.25">
      <c r="R176" s="62"/>
      <c r="S176" s="62"/>
    </row>
    <row r="177" spans="18:19" ht="15.75" customHeight="1" x14ac:dyDescent="0.25">
      <c r="R177" s="62"/>
      <c r="S177" s="62"/>
    </row>
    <row r="178" spans="18:19" ht="15.75" customHeight="1" x14ac:dyDescent="0.25">
      <c r="R178" s="62"/>
      <c r="S178" s="62"/>
    </row>
    <row r="179" spans="18:19" ht="15.75" customHeight="1" x14ac:dyDescent="0.25">
      <c r="R179" s="62"/>
      <c r="S179" s="62"/>
    </row>
    <row r="180" spans="18:19" ht="15.75" customHeight="1" x14ac:dyDescent="0.25">
      <c r="R180" s="62"/>
      <c r="S180" s="62"/>
    </row>
    <row r="181" spans="18:19" ht="15.75" customHeight="1" x14ac:dyDescent="0.25">
      <c r="R181" s="62"/>
      <c r="S181" s="62"/>
    </row>
    <row r="182" spans="18:19" ht="15.75" customHeight="1" x14ac:dyDescent="0.25">
      <c r="R182" s="62"/>
      <c r="S182" s="62"/>
    </row>
    <row r="183" spans="18:19" ht="15.75" customHeight="1" x14ac:dyDescent="0.25">
      <c r="R183" s="62"/>
      <c r="S183" s="62"/>
    </row>
    <row r="184" spans="18:19" ht="15.75" customHeight="1" x14ac:dyDescent="0.25">
      <c r="R184" s="62"/>
      <c r="S184" s="62"/>
    </row>
    <row r="185" spans="18:19" ht="15.75" customHeight="1" x14ac:dyDescent="0.25">
      <c r="R185" s="62"/>
      <c r="S185" s="62"/>
    </row>
    <row r="186" spans="18:19" ht="15.75" customHeight="1" x14ac:dyDescent="0.25">
      <c r="R186" s="62"/>
      <c r="S186" s="62"/>
    </row>
    <row r="187" spans="18:19" ht="15.75" customHeight="1" x14ac:dyDescent="0.25">
      <c r="R187" s="62"/>
      <c r="S187" s="62"/>
    </row>
    <row r="188" spans="18:19" ht="15.75" customHeight="1" x14ac:dyDescent="0.25">
      <c r="R188" s="62"/>
      <c r="S188" s="62"/>
    </row>
    <row r="189" spans="18:19" ht="15.75" customHeight="1" x14ac:dyDescent="0.25">
      <c r="R189" s="62"/>
      <c r="S189" s="62"/>
    </row>
    <row r="190" spans="18:19" ht="15.75" customHeight="1" x14ac:dyDescent="0.25">
      <c r="R190" s="62"/>
      <c r="S190" s="62"/>
    </row>
    <row r="191" spans="18:19" ht="15.75" customHeight="1" x14ac:dyDescent="0.25">
      <c r="R191" s="62"/>
      <c r="S191" s="62"/>
    </row>
    <row r="192" spans="18:19" ht="15.75" customHeight="1" x14ac:dyDescent="0.25">
      <c r="R192" s="62"/>
      <c r="S192" s="62"/>
    </row>
    <row r="193" spans="18:19" ht="15.75" customHeight="1" x14ac:dyDescent="0.25">
      <c r="R193" s="62"/>
      <c r="S193" s="62"/>
    </row>
    <row r="194" spans="18:19" ht="15.75" customHeight="1" x14ac:dyDescent="0.25">
      <c r="R194" s="62"/>
      <c r="S194" s="62"/>
    </row>
    <row r="195" spans="18:19" ht="15.75" customHeight="1" x14ac:dyDescent="0.25">
      <c r="R195" s="62"/>
      <c r="S195" s="62"/>
    </row>
    <row r="196" spans="18:19" ht="15.75" customHeight="1" x14ac:dyDescent="0.25">
      <c r="R196" s="62"/>
      <c r="S196" s="62"/>
    </row>
    <row r="197" spans="18:19" ht="15.75" customHeight="1" x14ac:dyDescent="0.25">
      <c r="R197" s="62"/>
      <c r="S197" s="62"/>
    </row>
    <row r="198" spans="18:19" ht="15.75" customHeight="1" x14ac:dyDescent="0.25">
      <c r="R198" s="62"/>
      <c r="S198" s="62"/>
    </row>
    <row r="199" spans="18:19" ht="15.75" customHeight="1" x14ac:dyDescent="0.25">
      <c r="R199" s="62"/>
      <c r="S199" s="62"/>
    </row>
    <row r="200" spans="18:19" ht="15.75" customHeight="1" x14ac:dyDescent="0.25">
      <c r="R200" s="62"/>
      <c r="S200" s="62"/>
    </row>
    <row r="201" spans="18:19" ht="15.75" customHeight="1" x14ac:dyDescent="0.25">
      <c r="R201" s="62"/>
      <c r="S201" s="62"/>
    </row>
    <row r="202" spans="18:19" ht="15.75" customHeight="1" x14ac:dyDescent="0.25">
      <c r="R202" s="62"/>
      <c r="S202" s="62"/>
    </row>
    <row r="203" spans="18:19" ht="15.75" customHeight="1" x14ac:dyDescent="0.25">
      <c r="R203" s="62"/>
      <c r="S203" s="62"/>
    </row>
    <row r="204" spans="18:19" ht="15.75" customHeight="1" x14ac:dyDescent="0.25">
      <c r="R204" s="62"/>
      <c r="S204" s="62"/>
    </row>
    <row r="205" spans="18:19" ht="15.75" customHeight="1" x14ac:dyDescent="0.25">
      <c r="R205" s="62"/>
      <c r="S205" s="62"/>
    </row>
    <row r="206" spans="18:19" ht="15.75" customHeight="1" x14ac:dyDescent="0.25">
      <c r="R206" s="62"/>
      <c r="S206" s="62"/>
    </row>
    <row r="207" spans="18:19" ht="15.75" customHeight="1" x14ac:dyDescent="0.25">
      <c r="R207" s="62"/>
      <c r="S207" s="62"/>
    </row>
    <row r="208" spans="18:19" ht="15.75" customHeight="1" x14ac:dyDescent="0.25">
      <c r="R208" s="62"/>
      <c r="S208" s="62"/>
    </row>
    <row r="209" spans="18:19" ht="15.75" customHeight="1" x14ac:dyDescent="0.25">
      <c r="R209" s="62"/>
      <c r="S209" s="62"/>
    </row>
    <row r="210" spans="18:19" ht="15.75" customHeight="1" x14ac:dyDescent="0.25">
      <c r="R210" s="62"/>
      <c r="S210" s="62"/>
    </row>
    <row r="211" spans="18:19" ht="15.75" customHeight="1" x14ac:dyDescent="0.25">
      <c r="R211" s="62"/>
      <c r="S211" s="62"/>
    </row>
    <row r="212" spans="18:19" ht="15.75" customHeight="1" x14ac:dyDescent="0.25">
      <c r="R212" s="62"/>
      <c r="S212" s="62"/>
    </row>
    <row r="213" spans="18:19" ht="15.75" customHeight="1" x14ac:dyDescent="0.25">
      <c r="R213" s="62"/>
      <c r="S213" s="62"/>
    </row>
    <row r="214" spans="18:19" ht="15.75" customHeight="1" x14ac:dyDescent="0.25">
      <c r="R214" s="62"/>
      <c r="S214" s="62"/>
    </row>
    <row r="215" spans="18:19" ht="15.75" customHeight="1" x14ac:dyDescent="0.25">
      <c r="R215" s="62"/>
      <c r="S215" s="62"/>
    </row>
    <row r="216" spans="18:19" ht="15.75" customHeight="1" x14ac:dyDescent="0.25">
      <c r="R216" s="62"/>
      <c r="S216" s="62"/>
    </row>
    <row r="217" spans="18:19" ht="15.75" customHeight="1" x14ac:dyDescent="0.25">
      <c r="R217" s="62"/>
      <c r="S217" s="62"/>
    </row>
    <row r="218" spans="18:19" ht="15.75" customHeight="1" x14ac:dyDescent="0.25">
      <c r="R218" s="62"/>
      <c r="S218" s="62"/>
    </row>
    <row r="219" spans="18:19" ht="15.75" customHeight="1" x14ac:dyDescent="0.25">
      <c r="R219" s="62"/>
      <c r="S219" s="62"/>
    </row>
    <row r="220" spans="18:19" ht="15.75" customHeight="1" x14ac:dyDescent="0.25">
      <c r="R220" s="62"/>
      <c r="S220" s="62"/>
    </row>
    <row r="221" spans="18:19" ht="15.75" customHeight="1" x14ac:dyDescent="0.25">
      <c r="R221" s="62"/>
      <c r="S221" s="62"/>
    </row>
    <row r="222" spans="18:19" ht="15.75" customHeight="1" x14ac:dyDescent="0.25">
      <c r="R222" s="62"/>
      <c r="S222" s="62"/>
    </row>
    <row r="223" spans="18:19" ht="15.75" customHeight="1" x14ac:dyDescent="0.25">
      <c r="R223" s="62"/>
      <c r="S223" s="62"/>
    </row>
    <row r="224" spans="18:19" ht="15.75" customHeight="1" x14ac:dyDescent="0.25">
      <c r="R224" s="62"/>
      <c r="S224" s="62"/>
    </row>
    <row r="225" spans="18:19" ht="15.75" customHeight="1" x14ac:dyDescent="0.25">
      <c r="R225" s="62"/>
      <c r="S225" s="62"/>
    </row>
    <row r="226" spans="18:19" ht="15.75" customHeight="1" x14ac:dyDescent="0.25">
      <c r="R226" s="62"/>
      <c r="S226" s="62"/>
    </row>
    <row r="227" spans="18:19" ht="15.75" customHeight="1" x14ac:dyDescent="0.25">
      <c r="R227" s="62"/>
      <c r="S227" s="62"/>
    </row>
    <row r="228" spans="18:19" ht="15.75" customHeight="1" x14ac:dyDescent="0.25">
      <c r="R228" s="62"/>
      <c r="S228" s="62"/>
    </row>
    <row r="229" spans="18:19" ht="15.75" customHeight="1" x14ac:dyDescent="0.25">
      <c r="R229" s="62"/>
      <c r="S229" s="62"/>
    </row>
    <row r="230" spans="18:19" ht="15.75" customHeight="1" x14ac:dyDescent="0.25">
      <c r="R230" s="62"/>
      <c r="S230" s="62"/>
    </row>
    <row r="231" spans="18:19" ht="15.75" customHeight="1" x14ac:dyDescent="0.25">
      <c r="R231" s="62"/>
      <c r="S231" s="62"/>
    </row>
    <row r="232" spans="18:19" ht="15.75" customHeight="1" x14ac:dyDescent="0.25">
      <c r="R232" s="62"/>
      <c r="S232" s="62"/>
    </row>
    <row r="233" spans="18:19" ht="15.75" customHeight="1" x14ac:dyDescent="0.25">
      <c r="R233" s="62"/>
      <c r="S233" s="62"/>
    </row>
    <row r="234" spans="18:19" ht="15.75" customHeight="1" x14ac:dyDescent="0.25">
      <c r="R234" s="62"/>
      <c r="S234" s="62"/>
    </row>
    <row r="235" spans="18:19" ht="15.75" customHeight="1" x14ac:dyDescent="0.25">
      <c r="R235" s="62"/>
      <c r="S235" s="62"/>
    </row>
    <row r="236" spans="18:19" ht="15.75" customHeight="1" x14ac:dyDescent="0.25">
      <c r="R236" s="62"/>
      <c r="S236" s="62"/>
    </row>
    <row r="237" spans="18:19" ht="15.75" customHeight="1" x14ac:dyDescent="0.25">
      <c r="R237" s="62"/>
      <c r="S237" s="62"/>
    </row>
    <row r="238" spans="18:19" ht="15.75" customHeight="1" x14ac:dyDescent="0.25">
      <c r="R238" s="62"/>
      <c r="S238" s="62"/>
    </row>
    <row r="239" spans="18:19" ht="15.75" customHeight="1" x14ac:dyDescent="0.25">
      <c r="R239" s="62"/>
      <c r="S239" s="62"/>
    </row>
    <row r="240" spans="18:19" ht="15.75" customHeight="1" x14ac:dyDescent="0.25">
      <c r="R240" s="62"/>
      <c r="S240" s="62"/>
    </row>
    <row r="241" spans="18:19" ht="15.75" customHeight="1" x14ac:dyDescent="0.25">
      <c r="R241" s="62"/>
      <c r="S241" s="62"/>
    </row>
    <row r="242" spans="18:19" ht="15.75" customHeight="1" x14ac:dyDescent="0.25">
      <c r="R242" s="62"/>
      <c r="S242" s="62"/>
    </row>
    <row r="243" spans="18:19" ht="15.75" customHeight="1" x14ac:dyDescent="0.25">
      <c r="R243" s="62"/>
      <c r="S243" s="62"/>
    </row>
    <row r="244" spans="18:19" ht="15.75" customHeight="1" x14ac:dyDescent="0.25">
      <c r="R244" s="62"/>
      <c r="S244" s="62"/>
    </row>
    <row r="245" spans="18:19" ht="15.75" customHeight="1" x14ac:dyDescent="0.25">
      <c r="R245" s="62"/>
      <c r="S245" s="62"/>
    </row>
    <row r="246" spans="18:19" ht="15.75" customHeight="1" x14ac:dyDescent="0.25">
      <c r="R246" s="62"/>
      <c r="S246" s="62"/>
    </row>
    <row r="247" spans="18:19" ht="15.75" customHeight="1" x14ac:dyDescent="0.25">
      <c r="R247" s="62"/>
      <c r="S247" s="62"/>
    </row>
    <row r="248" spans="18:19" ht="15.75" customHeight="1" x14ac:dyDescent="0.25">
      <c r="R248" s="62"/>
      <c r="S248" s="62"/>
    </row>
    <row r="249" spans="18:19" ht="15.75" customHeight="1" x14ac:dyDescent="0.25">
      <c r="R249" s="62"/>
      <c r="S249" s="62"/>
    </row>
    <row r="250" spans="18:19" ht="15.75" customHeight="1" x14ac:dyDescent="0.25">
      <c r="R250" s="62"/>
      <c r="S250" s="62"/>
    </row>
    <row r="251" spans="18:19" ht="15.75" customHeight="1" x14ac:dyDescent="0.25">
      <c r="R251" s="62"/>
      <c r="S251" s="62"/>
    </row>
    <row r="252" spans="18:19" ht="15.75" customHeight="1" x14ac:dyDescent="0.25">
      <c r="R252" s="62"/>
      <c r="S252" s="62"/>
    </row>
    <row r="253" spans="18:19" ht="15.75" customHeight="1" x14ac:dyDescent="0.25">
      <c r="R253" s="62"/>
      <c r="S253" s="62"/>
    </row>
    <row r="254" spans="18:19" ht="15.75" customHeight="1" x14ac:dyDescent="0.25">
      <c r="R254" s="62"/>
      <c r="S254" s="62"/>
    </row>
    <row r="255" spans="18:19" ht="15.75" customHeight="1" x14ac:dyDescent="0.25">
      <c r="R255" s="62"/>
      <c r="S255" s="62"/>
    </row>
    <row r="256" spans="18:19" ht="15.75" customHeight="1" x14ac:dyDescent="0.25">
      <c r="R256" s="62"/>
      <c r="S256" s="62"/>
    </row>
    <row r="257" spans="18:19" ht="15.75" customHeight="1" x14ac:dyDescent="0.25">
      <c r="R257" s="62"/>
      <c r="S257" s="62"/>
    </row>
    <row r="258" spans="18:19" ht="15.75" customHeight="1" x14ac:dyDescent="0.25">
      <c r="R258" s="62"/>
      <c r="S258" s="62"/>
    </row>
    <row r="259" spans="18:19" ht="15.75" customHeight="1" x14ac:dyDescent="0.25">
      <c r="R259" s="62"/>
      <c r="S259" s="62"/>
    </row>
    <row r="260" spans="18:19" ht="15.75" customHeight="1" x14ac:dyDescent="0.25">
      <c r="R260" s="62"/>
      <c r="S260" s="62"/>
    </row>
    <row r="261" spans="18:19" ht="15.75" customHeight="1" x14ac:dyDescent="0.25">
      <c r="R261" s="62"/>
      <c r="S261" s="62"/>
    </row>
    <row r="262" spans="18:19" ht="15.75" customHeight="1" x14ac:dyDescent="0.25">
      <c r="R262" s="62"/>
      <c r="S262" s="62"/>
    </row>
    <row r="263" spans="18:19" ht="15.75" customHeight="1" x14ac:dyDescent="0.25">
      <c r="R263" s="62"/>
      <c r="S263" s="62"/>
    </row>
    <row r="264" spans="18:19" ht="15.75" customHeight="1" x14ac:dyDescent="0.25">
      <c r="R264" s="62"/>
      <c r="S264" s="62"/>
    </row>
    <row r="265" spans="18:19" ht="15.75" customHeight="1" x14ac:dyDescent="0.25">
      <c r="R265" s="62"/>
      <c r="S265" s="62"/>
    </row>
    <row r="266" spans="18:19" ht="15.75" customHeight="1" x14ac:dyDescent="0.25">
      <c r="R266" s="62"/>
      <c r="S266" s="62"/>
    </row>
    <row r="267" spans="18:19" ht="15.75" customHeight="1" x14ac:dyDescent="0.25">
      <c r="R267" s="62"/>
      <c r="S267" s="62"/>
    </row>
    <row r="268" spans="18:19" ht="15.75" customHeight="1" x14ac:dyDescent="0.25">
      <c r="R268" s="62"/>
      <c r="S268" s="62"/>
    </row>
    <row r="269" spans="18:19" ht="15.75" customHeight="1" x14ac:dyDescent="0.25">
      <c r="R269" s="62"/>
      <c r="S269" s="62"/>
    </row>
    <row r="270" spans="18:19" ht="15.75" customHeight="1" x14ac:dyDescent="0.25">
      <c r="R270" s="62"/>
      <c r="S270" s="62"/>
    </row>
    <row r="271" spans="18:19" ht="15.75" customHeight="1" x14ac:dyDescent="0.25">
      <c r="R271" s="62"/>
      <c r="S271" s="62"/>
    </row>
    <row r="272" spans="18:19" ht="15.75" customHeight="1" x14ac:dyDescent="0.25">
      <c r="R272" s="62"/>
      <c r="S272" s="62"/>
    </row>
    <row r="273" spans="18:19" ht="15.75" customHeight="1" x14ac:dyDescent="0.25">
      <c r="R273" s="62"/>
      <c r="S273" s="62"/>
    </row>
    <row r="274" spans="18:19" ht="15.75" customHeight="1" x14ac:dyDescent="0.25">
      <c r="R274" s="62"/>
      <c r="S274" s="62"/>
    </row>
    <row r="275" spans="18:19" ht="15.75" customHeight="1" x14ac:dyDescent="0.25">
      <c r="R275" s="62"/>
      <c r="S275" s="62"/>
    </row>
    <row r="276" spans="18:19" ht="15.75" customHeight="1" x14ac:dyDescent="0.25">
      <c r="R276" s="62"/>
      <c r="S276" s="62"/>
    </row>
    <row r="277" spans="18:19" ht="15.75" customHeight="1" x14ac:dyDescent="0.25">
      <c r="R277" s="62"/>
      <c r="S277" s="62"/>
    </row>
    <row r="278" spans="18:19" ht="15.75" customHeight="1" x14ac:dyDescent="0.25">
      <c r="R278" s="62"/>
      <c r="S278" s="62"/>
    </row>
    <row r="279" spans="18:19" ht="15.75" customHeight="1" x14ac:dyDescent="0.25">
      <c r="R279" s="62"/>
      <c r="S279" s="62"/>
    </row>
    <row r="280" spans="18:19" ht="15.75" customHeight="1" x14ac:dyDescent="0.25">
      <c r="R280" s="62"/>
      <c r="S280" s="62"/>
    </row>
    <row r="281" spans="18:19" ht="15.75" customHeight="1" x14ac:dyDescent="0.25">
      <c r="R281" s="62"/>
      <c r="S281" s="62"/>
    </row>
    <row r="282" spans="18:19" ht="15.75" customHeight="1" x14ac:dyDescent="0.25">
      <c r="R282" s="62"/>
      <c r="S282" s="62"/>
    </row>
    <row r="283" spans="18:19" ht="15.75" customHeight="1" x14ac:dyDescent="0.25">
      <c r="R283" s="62"/>
      <c r="S283" s="62"/>
    </row>
    <row r="284" spans="18:19" ht="15.75" customHeight="1" x14ac:dyDescent="0.25">
      <c r="R284" s="62"/>
      <c r="S284" s="62"/>
    </row>
    <row r="285" spans="18:19" ht="15.75" customHeight="1" x14ac:dyDescent="0.25">
      <c r="R285" s="62"/>
      <c r="S285" s="62"/>
    </row>
    <row r="286" spans="18:19" ht="15.75" customHeight="1" x14ac:dyDescent="0.25">
      <c r="R286" s="62"/>
      <c r="S286" s="62"/>
    </row>
    <row r="287" spans="18:19" ht="15.75" customHeight="1" x14ac:dyDescent="0.25">
      <c r="R287" s="62"/>
      <c r="S287" s="62"/>
    </row>
    <row r="288" spans="18:19" ht="15.75" customHeight="1" x14ac:dyDescent="0.25">
      <c r="R288" s="62"/>
      <c r="S288" s="62"/>
    </row>
    <row r="289" spans="18:19" ht="15.75" customHeight="1" x14ac:dyDescent="0.25">
      <c r="R289" s="62"/>
      <c r="S289" s="62"/>
    </row>
    <row r="290" spans="18:19" ht="15.75" customHeight="1" x14ac:dyDescent="0.25">
      <c r="R290" s="62"/>
      <c r="S290" s="62"/>
    </row>
    <row r="291" spans="18:19" ht="15.75" customHeight="1" x14ac:dyDescent="0.25">
      <c r="R291" s="62"/>
      <c r="S291" s="62"/>
    </row>
    <row r="292" spans="18:19" ht="15.75" customHeight="1" x14ac:dyDescent="0.25">
      <c r="R292" s="62"/>
      <c r="S292" s="62"/>
    </row>
    <row r="293" spans="18:19" ht="15.75" customHeight="1" x14ac:dyDescent="0.25">
      <c r="R293" s="62"/>
      <c r="S293" s="62"/>
    </row>
    <row r="294" spans="18:19" ht="15.75" customHeight="1" x14ac:dyDescent="0.25">
      <c r="R294" s="62"/>
      <c r="S294" s="62"/>
    </row>
    <row r="295" spans="18:19" ht="15.75" customHeight="1" x14ac:dyDescent="0.25">
      <c r="R295" s="62"/>
      <c r="S295" s="62"/>
    </row>
    <row r="296" spans="18:19" ht="15.75" customHeight="1" x14ac:dyDescent="0.25">
      <c r="R296" s="62"/>
      <c r="S296" s="62"/>
    </row>
    <row r="297" spans="18:19" ht="15.75" customHeight="1" x14ac:dyDescent="0.25">
      <c r="R297" s="62"/>
      <c r="S297" s="62"/>
    </row>
    <row r="298" spans="18:19" ht="15.75" customHeight="1" x14ac:dyDescent="0.25">
      <c r="R298" s="62"/>
      <c r="S298" s="62"/>
    </row>
    <row r="299" spans="18:19" ht="15.75" customHeight="1" x14ac:dyDescent="0.25">
      <c r="R299" s="62"/>
      <c r="S299" s="62"/>
    </row>
    <row r="300" spans="18:19" ht="15.75" customHeight="1" x14ac:dyDescent="0.25">
      <c r="R300" s="62"/>
      <c r="S300" s="62"/>
    </row>
    <row r="301" spans="18:19" ht="15.75" customHeight="1" x14ac:dyDescent="0.25">
      <c r="R301" s="62"/>
      <c r="S301" s="62"/>
    </row>
    <row r="302" spans="18:19" ht="15.75" customHeight="1" x14ac:dyDescent="0.25">
      <c r="R302" s="62"/>
      <c r="S302" s="62"/>
    </row>
    <row r="303" spans="18:19" ht="15.75" customHeight="1" x14ac:dyDescent="0.25">
      <c r="R303" s="62"/>
      <c r="S303" s="62"/>
    </row>
    <row r="304" spans="18:19" ht="15.75" customHeight="1" x14ac:dyDescent="0.25">
      <c r="R304" s="62"/>
      <c r="S304" s="62"/>
    </row>
    <row r="305" spans="18:19" ht="15.75" customHeight="1" x14ac:dyDescent="0.25">
      <c r="R305" s="62"/>
      <c r="S305" s="62"/>
    </row>
    <row r="306" spans="18:19" ht="15.75" customHeight="1" x14ac:dyDescent="0.25">
      <c r="R306" s="62"/>
      <c r="S306" s="62"/>
    </row>
    <row r="307" spans="18:19" ht="15.75" customHeight="1" x14ac:dyDescent="0.25">
      <c r="R307" s="62"/>
      <c r="S307" s="62"/>
    </row>
    <row r="308" spans="18:19" ht="15.75" customHeight="1" x14ac:dyDescent="0.25">
      <c r="R308" s="62"/>
      <c r="S308" s="62"/>
    </row>
    <row r="309" spans="18:19" ht="15.75" customHeight="1" x14ac:dyDescent="0.25">
      <c r="R309" s="62"/>
      <c r="S309" s="62"/>
    </row>
    <row r="310" spans="18:19" ht="15.75" customHeight="1" x14ac:dyDescent="0.25">
      <c r="R310" s="62"/>
      <c r="S310" s="62"/>
    </row>
    <row r="311" spans="18:19" ht="15.75" customHeight="1" x14ac:dyDescent="0.25">
      <c r="R311" s="62"/>
      <c r="S311" s="62"/>
    </row>
    <row r="312" spans="18:19" ht="15.75" customHeight="1" x14ac:dyDescent="0.25">
      <c r="R312" s="62"/>
      <c r="S312" s="62"/>
    </row>
    <row r="313" spans="18:19" ht="15.75" customHeight="1" x14ac:dyDescent="0.25">
      <c r="R313" s="62"/>
      <c r="S313" s="62"/>
    </row>
    <row r="314" spans="18:19" ht="15.75" customHeight="1" x14ac:dyDescent="0.25">
      <c r="R314" s="62"/>
      <c r="S314" s="62"/>
    </row>
    <row r="315" spans="18:19" ht="15.75" customHeight="1" x14ac:dyDescent="0.25">
      <c r="R315" s="62"/>
      <c r="S315" s="62"/>
    </row>
    <row r="316" spans="18:19" ht="15.75" customHeight="1" x14ac:dyDescent="0.25">
      <c r="R316" s="62"/>
      <c r="S316" s="62"/>
    </row>
    <row r="317" spans="18:19" ht="15.75" customHeight="1" x14ac:dyDescent="0.25">
      <c r="R317" s="62"/>
      <c r="S317" s="62"/>
    </row>
    <row r="318" spans="18:19" ht="15.75" customHeight="1" x14ac:dyDescent="0.25">
      <c r="R318" s="62"/>
      <c r="S318" s="62"/>
    </row>
    <row r="319" spans="18:19" ht="15.75" customHeight="1" x14ac:dyDescent="0.25">
      <c r="R319" s="62"/>
      <c r="S319" s="62"/>
    </row>
    <row r="320" spans="18:19" ht="15.75" customHeight="1" x14ac:dyDescent="0.25">
      <c r="R320" s="62"/>
      <c r="S320" s="62"/>
    </row>
    <row r="321" spans="18:19" ht="15.75" customHeight="1" x14ac:dyDescent="0.25">
      <c r="R321" s="62"/>
      <c r="S321" s="62"/>
    </row>
    <row r="322" spans="18:19" ht="15.75" customHeight="1" x14ac:dyDescent="0.25">
      <c r="R322" s="62"/>
      <c r="S322" s="62"/>
    </row>
    <row r="323" spans="18:19" ht="15.75" customHeight="1" x14ac:dyDescent="0.25">
      <c r="R323" s="62"/>
      <c r="S323" s="62"/>
    </row>
    <row r="324" spans="18:19" ht="15.75" customHeight="1" x14ac:dyDescent="0.25">
      <c r="R324" s="62"/>
      <c r="S324" s="62"/>
    </row>
    <row r="325" spans="18:19" ht="15.75" customHeight="1" x14ac:dyDescent="0.25">
      <c r="R325" s="62"/>
      <c r="S325" s="62"/>
    </row>
    <row r="326" spans="18:19" ht="15.75" customHeight="1" x14ac:dyDescent="0.25">
      <c r="R326" s="62"/>
      <c r="S326" s="62"/>
    </row>
    <row r="327" spans="18:19" ht="15.75" customHeight="1" x14ac:dyDescent="0.25">
      <c r="R327" s="62"/>
      <c r="S327" s="62"/>
    </row>
    <row r="328" spans="18:19" ht="15.75" customHeight="1" x14ac:dyDescent="0.25">
      <c r="R328" s="62"/>
      <c r="S328" s="62"/>
    </row>
    <row r="329" spans="18:19" ht="15.75" customHeight="1" x14ac:dyDescent="0.25">
      <c r="R329" s="62"/>
      <c r="S329" s="62"/>
    </row>
    <row r="330" spans="18:19" ht="15.75" customHeight="1" x14ac:dyDescent="0.25">
      <c r="R330" s="62"/>
      <c r="S330" s="62"/>
    </row>
    <row r="331" spans="18:19" ht="15.75" customHeight="1" x14ac:dyDescent="0.25">
      <c r="R331" s="62"/>
      <c r="S331" s="62"/>
    </row>
    <row r="332" spans="18:19" ht="15.75" customHeight="1" x14ac:dyDescent="0.25">
      <c r="R332" s="62"/>
      <c r="S332" s="62"/>
    </row>
    <row r="333" spans="18:19" ht="15.75" customHeight="1" x14ac:dyDescent="0.25">
      <c r="R333" s="62"/>
      <c r="S333" s="62"/>
    </row>
    <row r="334" spans="18:19" ht="15.75" customHeight="1" x14ac:dyDescent="0.25">
      <c r="R334" s="62"/>
      <c r="S334" s="62"/>
    </row>
    <row r="335" spans="18:19" ht="15.75" customHeight="1" x14ac:dyDescent="0.25">
      <c r="R335" s="62"/>
      <c r="S335" s="62"/>
    </row>
    <row r="336" spans="18:19" ht="15.75" customHeight="1" x14ac:dyDescent="0.25">
      <c r="R336" s="62"/>
      <c r="S336" s="62"/>
    </row>
    <row r="337" spans="18:19" ht="15.75" customHeight="1" x14ac:dyDescent="0.25">
      <c r="R337" s="62"/>
      <c r="S337" s="62"/>
    </row>
    <row r="338" spans="18:19" ht="15.75" customHeight="1" x14ac:dyDescent="0.25">
      <c r="R338" s="62"/>
      <c r="S338" s="62"/>
    </row>
    <row r="339" spans="18:19" ht="15.75" customHeight="1" x14ac:dyDescent="0.25">
      <c r="R339" s="62"/>
      <c r="S339" s="62"/>
    </row>
    <row r="340" spans="18:19" ht="15.75" customHeight="1" x14ac:dyDescent="0.25">
      <c r="R340" s="62"/>
      <c r="S340" s="62"/>
    </row>
    <row r="341" spans="18:19" ht="15.75" customHeight="1" x14ac:dyDescent="0.25">
      <c r="R341" s="62"/>
      <c r="S341" s="62"/>
    </row>
    <row r="342" spans="18:19" ht="15.75" customHeight="1" x14ac:dyDescent="0.25">
      <c r="R342" s="62"/>
      <c r="S342" s="62"/>
    </row>
    <row r="343" spans="18:19" ht="15.75" customHeight="1" x14ac:dyDescent="0.25">
      <c r="R343" s="62"/>
      <c r="S343" s="62"/>
    </row>
    <row r="344" spans="18:19" ht="15.75" customHeight="1" x14ac:dyDescent="0.25">
      <c r="R344" s="62"/>
      <c r="S344" s="62"/>
    </row>
    <row r="345" spans="18:19" ht="15.75" customHeight="1" x14ac:dyDescent="0.25">
      <c r="R345" s="62"/>
      <c r="S345" s="62"/>
    </row>
    <row r="346" spans="18:19" ht="15.75" customHeight="1" x14ac:dyDescent="0.25">
      <c r="R346" s="62"/>
      <c r="S346" s="62"/>
    </row>
    <row r="347" spans="18:19" ht="15.75" customHeight="1" x14ac:dyDescent="0.25">
      <c r="R347" s="62"/>
      <c r="S347" s="62"/>
    </row>
    <row r="348" spans="18:19" ht="15.75" customHeight="1" x14ac:dyDescent="0.25">
      <c r="R348" s="62"/>
      <c r="S348" s="62"/>
    </row>
    <row r="349" spans="18:19" ht="15.75" customHeight="1" x14ac:dyDescent="0.25">
      <c r="R349" s="62"/>
      <c r="S349" s="62"/>
    </row>
    <row r="350" spans="18:19" ht="15.75" customHeight="1" x14ac:dyDescent="0.25">
      <c r="R350" s="62"/>
      <c r="S350" s="62"/>
    </row>
    <row r="351" spans="18:19" ht="15.75" customHeight="1" x14ac:dyDescent="0.25">
      <c r="R351" s="62"/>
      <c r="S351" s="62"/>
    </row>
    <row r="352" spans="18:19" ht="15.75" customHeight="1" x14ac:dyDescent="0.25">
      <c r="R352" s="62"/>
      <c r="S352" s="62"/>
    </row>
    <row r="353" spans="18:19" ht="15.75" customHeight="1" x14ac:dyDescent="0.25">
      <c r="R353" s="62"/>
      <c r="S353" s="62"/>
    </row>
    <row r="354" spans="18:19" ht="15.75" customHeight="1" x14ac:dyDescent="0.25">
      <c r="R354" s="62"/>
      <c r="S354" s="62"/>
    </row>
    <row r="355" spans="18:19" ht="15.75" customHeight="1" x14ac:dyDescent="0.25">
      <c r="R355" s="62"/>
      <c r="S355" s="62"/>
    </row>
    <row r="356" spans="18:19" ht="15.75" customHeight="1" x14ac:dyDescent="0.25">
      <c r="R356" s="62"/>
      <c r="S356" s="62"/>
    </row>
    <row r="357" spans="18:19" ht="15.75" customHeight="1" x14ac:dyDescent="0.25">
      <c r="R357" s="62"/>
      <c r="S357" s="62"/>
    </row>
    <row r="358" spans="18:19" ht="15.75" customHeight="1" x14ac:dyDescent="0.25">
      <c r="R358" s="62"/>
      <c r="S358" s="62"/>
    </row>
    <row r="359" spans="18:19" ht="15.75" customHeight="1" x14ac:dyDescent="0.25">
      <c r="R359" s="62"/>
      <c r="S359" s="62"/>
    </row>
    <row r="360" spans="18:19" ht="15.75" customHeight="1" x14ac:dyDescent="0.25">
      <c r="R360" s="62"/>
      <c r="S360" s="62"/>
    </row>
    <row r="361" spans="18:19" ht="15.75" customHeight="1" x14ac:dyDescent="0.25">
      <c r="R361" s="62"/>
      <c r="S361" s="62"/>
    </row>
    <row r="362" spans="18:19" ht="15.75" customHeight="1" x14ac:dyDescent="0.25">
      <c r="R362" s="62"/>
      <c r="S362" s="62"/>
    </row>
    <row r="363" spans="18:19" ht="15.75" customHeight="1" x14ac:dyDescent="0.25">
      <c r="R363" s="62"/>
      <c r="S363" s="62"/>
    </row>
    <row r="364" spans="18:19" ht="15.75" customHeight="1" x14ac:dyDescent="0.25">
      <c r="R364" s="62"/>
      <c r="S364" s="62"/>
    </row>
    <row r="365" spans="18:19" ht="15.75" customHeight="1" x14ac:dyDescent="0.25">
      <c r="R365" s="62"/>
      <c r="S365" s="62"/>
    </row>
    <row r="366" spans="18:19" ht="15.75" customHeight="1" x14ac:dyDescent="0.25">
      <c r="R366" s="62"/>
      <c r="S366" s="62"/>
    </row>
    <row r="367" spans="18:19" ht="15.75" customHeight="1" x14ac:dyDescent="0.25">
      <c r="R367" s="62"/>
      <c r="S367" s="62"/>
    </row>
    <row r="368" spans="18:19" ht="15.75" customHeight="1" x14ac:dyDescent="0.25">
      <c r="R368" s="62"/>
      <c r="S368" s="62"/>
    </row>
    <row r="369" spans="18:19" ht="15.75" customHeight="1" x14ac:dyDescent="0.25">
      <c r="R369" s="62"/>
      <c r="S369" s="62"/>
    </row>
    <row r="370" spans="18:19" ht="15.75" customHeight="1" x14ac:dyDescent="0.25">
      <c r="R370" s="62"/>
      <c r="S370" s="62"/>
    </row>
    <row r="371" spans="18:19" ht="15.75" customHeight="1" x14ac:dyDescent="0.25">
      <c r="R371" s="62"/>
      <c r="S371" s="62"/>
    </row>
    <row r="372" spans="18:19" ht="15.75" customHeight="1" x14ac:dyDescent="0.25">
      <c r="R372" s="62"/>
      <c r="S372" s="62"/>
    </row>
    <row r="373" spans="18:19" ht="15.75" customHeight="1" x14ac:dyDescent="0.25">
      <c r="R373" s="62"/>
      <c r="S373" s="62"/>
    </row>
    <row r="374" spans="18:19" ht="15.75" customHeight="1" x14ac:dyDescent="0.25">
      <c r="R374" s="62"/>
      <c r="S374" s="62"/>
    </row>
    <row r="375" spans="18:19" ht="15.75" customHeight="1" x14ac:dyDescent="0.25">
      <c r="R375" s="62"/>
      <c r="S375" s="62"/>
    </row>
    <row r="376" spans="18:19" ht="15.75" customHeight="1" x14ac:dyDescent="0.25">
      <c r="R376" s="62"/>
      <c r="S376" s="62"/>
    </row>
    <row r="377" spans="18:19" ht="15.75" customHeight="1" x14ac:dyDescent="0.25">
      <c r="R377" s="62"/>
      <c r="S377" s="62"/>
    </row>
    <row r="378" spans="18:19" ht="15.75" customHeight="1" x14ac:dyDescent="0.25">
      <c r="R378" s="62"/>
      <c r="S378" s="62"/>
    </row>
    <row r="379" spans="18:19" ht="15.75" customHeight="1" x14ac:dyDescent="0.25">
      <c r="R379" s="62"/>
      <c r="S379" s="62"/>
    </row>
    <row r="380" spans="18:19" ht="15.75" customHeight="1" x14ac:dyDescent="0.25">
      <c r="R380" s="62"/>
      <c r="S380" s="62"/>
    </row>
    <row r="381" spans="18:19" ht="15.75" customHeight="1" x14ac:dyDescent="0.25">
      <c r="R381" s="62"/>
      <c r="S381" s="62"/>
    </row>
    <row r="382" spans="18:19" ht="15.75" customHeight="1" x14ac:dyDescent="0.25">
      <c r="R382" s="62"/>
      <c r="S382" s="62"/>
    </row>
    <row r="383" spans="18:19" ht="15.75" customHeight="1" x14ac:dyDescent="0.25">
      <c r="R383" s="62"/>
      <c r="S383" s="62"/>
    </row>
    <row r="384" spans="18:19" ht="15.75" customHeight="1" x14ac:dyDescent="0.25">
      <c r="R384" s="62"/>
      <c r="S384" s="62"/>
    </row>
    <row r="385" spans="18:19" ht="15.75" customHeight="1" x14ac:dyDescent="0.25">
      <c r="R385" s="62"/>
      <c r="S385" s="62"/>
    </row>
    <row r="386" spans="18:19" ht="15.75" customHeight="1" x14ac:dyDescent="0.25">
      <c r="R386" s="62"/>
      <c r="S386" s="62"/>
    </row>
    <row r="387" spans="18:19" ht="15.75" customHeight="1" x14ac:dyDescent="0.25">
      <c r="R387" s="62"/>
      <c r="S387" s="62"/>
    </row>
    <row r="388" spans="18:19" ht="15.75" customHeight="1" x14ac:dyDescent="0.25">
      <c r="R388" s="62"/>
      <c r="S388" s="62"/>
    </row>
    <row r="389" spans="18:19" ht="15.75" customHeight="1" x14ac:dyDescent="0.25">
      <c r="R389" s="62"/>
      <c r="S389" s="62"/>
    </row>
    <row r="390" spans="18:19" ht="15.75" customHeight="1" x14ac:dyDescent="0.25">
      <c r="R390" s="62"/>
      <c r="S390" s="62"/>
    </row>
    <row r="391" spans="18:19" ht="15.75" customHeight="1" x14ac:dyDescent="0.25">
      <c r="R391" s="62"/>
      <c r="S391" s="62"/>
    </row>
    <row r="392" spans="18:19" ht="15.75" customHeight="1" x14ac:dyDescent="0.25">
      <c r="R392" s="62"/>
      <c r="S392" s="62"/>
    </row>
    <row r="393" spans="18:19" ht="15.75" customHeight="1" x14ac:dyDescent="0.25">
      <c r="R393" s="62"/>
      <c r="S393" s="62"/>
    </row>
    <row r="394" spans="18:19" ht="15.75" customHeight="1" x14ac:dyDescent="0.25">
      <c r="R394" s="62"/>
      <c r="S394" s="62"/>
    </row>
    <row r="395" spans="18:19" ht="15.75" customHeight="1" x14ac:dyDescent="0.25">
      <c r="R395" s="62"/>
      <c r="S395" s="62"/>
    </row>
    <row r="396" spans="18:19" ht="15.75" customHeight="1" x14ac:dyDescent="0.25">
      <c r="R396" s="62"/>
      <c r="S396" s="62"/>
    </row>
    <row r="397" spans="18:19" ht="15.75" customHeight="1" x14ac:dyDescent="0.25">
      <c r="R397" s="62"/>
      <c r="S397" s="62"/>
    </row>
    <row r="398" spans="18:19" ht="15.75" customHeight="1" x14ac:dyDescent="0.25">
      <c r="R398" s="62"/>
      <c r="S398" s="62"/>
    </row>
    <row r="399" spans="18:19" ht="15.75" customHeight="1" x14ac:dyDescent="0.25">
      <c r="R399" s="62"/>
      <c r="S399" s="62"/>
    </row>
    <row r="400" spans="18:19" ht="15.75" customHeight="1" x14ac:dyDescent="0.25">
      <c r="R400" s="62"/>
      <c r="S400" s="62"/>
    </row>
    <row r="401" spans="18:19" ht="15.75" customHeight="1" x14ac:dyDescent="0.25">
      <c r="R401" s="62"/>
      <c r="S401" s="62"/>
    </row>
    <row r="402" spans="18:19" ht="15.75" customHeight="1" x14ac:dyDescent="0.25">
      <c r="R402" s="62"/>
      <c r="S402" s="62"/>
    </row>
    <row r="403" spans="18:19" ht="15.75" customHeight="1" x14ac:dyDescent="0.25">
      <c r="R403" s="62"/>
      <c r="S403" s="62"/>
    </row>
    <row r="404" spans="18:19" ht="15.75" customHeight="1" x14ac:dyDescent="0.25">
      <c r="R404" s="62"/>
      <c r="S404" s="62"/>
    </row>
    <row r="405" spans="18:19" ht="15.75" customHeight="1" x14ac:dyDescent="0.25">
      <c r="R405" s="62"/>
      <c r="S405" s="62"/>
    </row>
    <row r="406" spans="18:19" ht="15.75" customHeight="1" x14ac:dyDescent="0.25">
      <c r="R406" s="62"/>
      <c r="S406" s="62"/>
    </row>
    <row r="407" spans="18:19" ht="15.75" customHeight="1" x14ac:dyDescent="0.25">
      <c r="R407" s="62"/>
      <c r="S407" s="62"/>
    </row>
    <row r="408" spans="18:19" ht="15.75" customHeight="1" x14ac:dyDescent="0.25">
      <c r="R408" s="62"/>
      <c r="S408" s="62"/>
    </row>
    <row r="409" spans="18:19" ht="15.75" customHeight="1" x14ac:dyDescent="0.25">
      <c r="R409" s="62"/>
      <c r="S409" s="62"/>
    </row>
    <row r="410" spans="18:19" ht="15.75" customHeight="1" x14ac:dyDescent="0.25">
      <c r="R410" s="62"/>
      <c r="S410" s="62"/>
    </row>
    <row r="411" spans="18:19" ht="15.75" customHeight="1" x14ac:dyDescent="0.25">
      <c r="R411" s="62"/>
      <c r="S411" s="62"/>
    </row>
    <row r="412" spans="18:19" ht="15.75" customHeight="1" x14ac:dyDescent="0.25">
      <c r="R412" s="62"/>
      <c r="S412" s="62"/>
    </row>
    <row r="413" spans="18:19" ht="15.75" customHeight="1" x14ac:dyDescent="0.25">
      <c r="R413" s="62"/>
      <c r="S413" s="62"/>
    </row>
    <row r="414" spans="18:19" ht="15.75" customHeight="1" x14ac:dyDescent="0.25">
      <c r="R414" s="62"/>
      <c r="S414" s="62"/>
    </row>
    <row r="415" spans="18:19" ht="15.75" customHeight="1" x14ac:dyDescent="0.25">
      <c r="R415" s="62"/>
      <c r="S415" s="62"/>
    </row>
    <row r="416" spans="18:19" ht="15.75" customHeight="1" x14ac:dyDescent="0.25">
      <c r="R416" s="62"/>
      <c r="S416" s="62"/>
    </row>
    <row r="417" spans="18:19" ht="15.75" customHeight="1" x14ac:dyDescent="0.25">
      <c r="R417" s="62"/>
      <c r="S417" s="62"/>
    </row>
    <row r="418" spans="18:19" ht="15.75" customHeight="1" x14ac:dyDescent="0.25">
      <c r="R418" s="62"/>
      <c r="S418" s="62"/>
    </row>
    <row r="419" spans="18:19" ht="15.75" customHeight="1" x14ac:dyDescent="0.25">
      <c r="R419" s="62"/>
      <c r="S419" s="62"/>
    </row>
    <row r="420" spans="18:19" ht="15.75" customHeight="1" x14ac:dyDescent="0.25">
      <c r="R420" s="62"/>
      <c r="S420" s="62"/>
    </row>
    <row r="421" spans="18:19" ht="15.75" customHeight="1" x14ac:dyDescent="0.25">
      <c r="R421" s="62"/>
      <c r="S421" s="62"/>
    </row>
    <row r="422" spans="18:19" ht="15.75" customHeight="1" x14ac:dyDescent="0.25">
      <c r="R422" s="62"/>
      <c r="S422" s="62"/>
    </row>
    <row r="423" spans="18:19" ht="15.75" customHeight="1" x14ac:dyDescent="0.25">
      <c r="R423" s="62"/>
      <c r="S423" s="62"/>
    </row>
    <row r="424" spans="18:19" ht="15.75" customHeight="1" x14ac:dyDescent="0.25">
      <c r="R424" s="62"/>
      <c r="S424" s="62"/>
    </row>
    <row r="425" spans="18:19" ht="15.75" customHeight="1" x14ac:dyDescent="0.25">
      <c r="R425" s="62"/>
      <c r="S425" s="62"/>
    </row>
    <row r="426" spans="18:19" ht="15.75" customHeight="1" x14ac:dyDescent="0.25">
      <c r="R426" s="62"/>
      <c r="S426" s="62"/>
    </row>
    <row r="427" spans="18:19" ht="15.75" customHeight="1" x14ac:dyDescent="0.25">
      <c r="R427" s="62"/>
      <c r="S427" s="62"/>
    </row>
    <row r="428" spans="18:19" ht="15.75" customHeight="1" x14ac:dyDescent="0.25">
      <c r="R428" s="62"/>
      <c r="S428" s="62"/>
    </row>
    <row r="429" spans="18:19" ht="15.75" customHeight="1" x14ac:dyDescent="0.25">
      <c r="R429" s="62"/>
      <c r="S429" s="62"/>
    </row>
    <row r="430" spans="18:19" ht="15.75" customHeight="1" x14ac:dyDescent="0.25">
      <c r="R430" s="62"/>
      <c r="S430" s="62"/>
    </row>
    <row r="431" spans="18:19" ht="15.75" customHeight="1" x14ac:dyDescent="0.25">
      <c r="R431" s="62"/>
      <c r="S431" s="62"/>
    </row>
    <row r="432" spans="18:19" ht="15.75" customHeight="1" x14ac:dyDescent="0.25">
      <c r="R432" s="62"/>
      <c r="S432" s="62"/>
    </row>
    <row r="433" spans="18:19" ht="15.75" customHeight="1" x14ac:dyDescent="0.25">
      <c r="R433" s="62"/>
      <c r="S433" s="62"/>
    </row>
    <row r="434" spans="18:19" ht="15.75" customHeight="1" x14ac:dyDescent="0.25">
      <c r="R434" s="62"/>
      <c r="S434" s="62"/>
    </row>
    <row r="435" spans="18:19" ht="15.75" customHeight="1" x14ac:dyDescent="0.25">
      <c r="R435" s="62"/>
      <c r="S435" s="62"/>
    </row>
    <row r="436" spans="18:19" ht="15.75" customHeight="1" x14ac:dyDescent="0.25">
      <c r="R436" s="62"/>
      <c r="S436" s="62"/>
    </row>
    <row r="437" spans="18:19" ht="15.75" customHeight="1" x14ac:dyDescent="0.25">
      <c r="R437" s="62"/>
      <c r="S437" s="62"/>
    </row>
    <row r="438" spans="18:19" ht="15.75" customHeight="1" x14ac:dyDescent="0.25">
      <c r="R438" s="62"/>
      <c r="S438" s="62"/>
    </row>
    <row r="439" spans="18:19" ht="15.75" customHeight="1" x14ac:dyDescent="0.25">
      <c r="R439" s="62"/>
      <c r="S439" s="62"/>
    </row>
    <row r="440" spans="18:19" ht="15.75" customHeight="1" x14ac:dyDescent="0.25">
      <c r="R440" s="62"/>
      <c r="S440" s="62"/>
    </row>
    <row r="441" spans="18:19" ht="15.75" customHeight="1" x14ac:dyDescent="0.25">
      <c r="R441" s="62"/>
      <c r="S441" s="62"/>
    </row>
    <row r="442" spans="18:19" ht="15.75" customHeight="1" x14ac:dyDescent="0.25">
      <c r="R442" s="62"/>
      <c r="S442" s="62"/>
    </row>
    <row r="443" spans="18:19" ht="15.75" customHeight="1" x14ac:dyDescent="0.25">
      <c r="R443" s="62"/>
      <c r="S443" s="62"/>
    </row>
    <row r="444" spans="18:19" ht="15.75" customHeight="1" x14ac:dyDescent="0.25">
      <c r="R444" s="62"/>
      <c r="S444" s="62"/>
    </row>
    <row r="445" spans="18:19" ht="15.75" customHeight="1" x14ac:dyDescent="0.25">
      <c r="R445" s="62"/>
      <c r="S445" s="62"/>
    </row>
    <row r="446" spans="18:19" ht="15.75" customHeight="1" x14ac:dyDescent="0.25">
      <c r="R446" s="62"/>
      <c r="S446" s="62"/>
    </row>
    <row r="447" spans="18:19" ht="15.75" customHeight="1" x14ac:dyDescent="0.25">
      <c r="R447" s="62"/>
      <c r="S447" s="62"/>
    </row>
    <row r="448" spans="18:19" ht="15.75" customHeight="1" x14ac:dyDescent="0.25">
      <c r="R448" s="62"/>
      <c r="S448" s="62"/>
    </row>
    <row r="449" spans="18:19" ht="15.75" customHeight="1" x14ac:dyDescent="0.25">
      <c r="R449" s="62"/>
      <c r="S449" s="62"/>
    </row>
    <row r="450" spans="18:19" ht="15.75" customHeight="1" x14ac:dyDescent="0.25">
      <c r="R450" s="62"/>
      <c r="S450" s="62"/>
    </row>
    <row r="451" spans="18:19" ht="15.75" customHeight="1" x14ac:dyDescent="0.25">
      <c r="R451" s="62"/>
      <c r="S451" s="62"/>
    </row>
    <row r="452" spans="18:19" ht="15.75" customHeight="1" x14ac:dyDescent="0.25">
      <c r="R452" s="62"/>
      <c r="S452" s="62"/>
    </row>
    <row r="453" spans="18:19" ht="15.75" customHeight="1" x14ac:dyDescent="0.25">
      <c r="R453" s="62"/>
      <c r="S453" s="62"/>
    </row>
    <row r="454" spans="18:19" ht="15.75" customHeight="1" x14ac:dyDescent="0.25">
      <c r="R454" s="62"/>
      <c r="S454" s="62"/>
    </row>
    <row r="455" spans="18:19" ht="15.75" customHeight="1" x14ac:dyDescent="0.25">
      <c r="R455" s="62"/>
      <c r="S455" s="62"/>
    </row>
    <row r="456" spans="18:19" ht="15.75" customHeight="1" x14ac:dyDescent="0.25">
      <c r="R456" s="62"/>
      <c r="S456" s="62"/>
    </row>
    <row r="457" spans="18:19" ht="15.75" customHeight="1" x14ac:dyDescent="0.25">
      <c r="R457" s="62"/>
      <c r="S457" s="62"/>
    </row>
    <row r="458" spans="18:19" ht="15.75" customHeight="1" x14ac:dyDescent="0.25">
      <c r="R458" s="62"/>
      <c r="S458" s="62"/>
    </row>
    <row r="459" spans="18:19" ht="15.75" customHeight="1" x14ac:dyDescent="0.25">
      <c r="R459" s="62"/>
      <c r="S459" s="62"/>
    </row>
    <row r="460" spans="18:19" ht="15.75" customHeight="1" x14ac:dyDescent="0.25">
      <c r="R460" s="62"/>
      <c r="S460" s="62"/>
    </row>
    <row r="461" spans="18:19" ht="15.75" customHeight="1" x14ac:dyDescent="0.25">
      <c r="R461" s="62"/>
      <c r="S461" s="62"/>
    </row>
    <row r="462" spans="18:19" ht="15.75" customHeight="1" x14ac:dyDescent="0.25">
      <c r="R462" s="62"/>
      <c r="S462" s="62"/>
    </row>
    <row r="463" spans="18:19" ht="15.75" customHeight="1" x14ac:dyDescent="0.25">
      <c r="R463" s="62"/>
      <c r="S463" s="62"/>
    </row>
    <row r="464" spans="18:19" ht="15.75" customHeight="1" x14ac:dyDescent="0.25">
      <c r="R464" s="62"/>
      <c r="S464" s="62"/>
    </row>
    <row r="465" spans="18:19" ht="15.75" customHeight="1" x14ac:dyDescent="0.25">
      <c r="R465" s="62"/>
      <c r="S465" s="62"/>
    </row>
    <row r="466" spans="18:19" ht="15.75" customHeight="1" x14ac:dyDescent="0.25">
      <c r="R466" s="62"/>
      <c r="S466" s="62"/>
    </row>
    <row r="467" spans="18:19" ht="15.75" customHeight="1" x14ac:dyDescent="0.25">
      <c r="R467" s="62"/>
      <c r="S467" s="62"/>
    </row>
    <row r="468" spans="18:19" ht="15.75" customHeight="1" x14ac:dyDescent="0.25">
      <c r="R468" s="62"/>
      <c r="S468" s="62"/>
    </row>
    <row r="469" spans="18:19" ht="15.75" customHeight="1" x14ac:dyDescent="0.25">
      <c r="R469" s="62"/>
      <c r="S469" s="62"/>
    </row>
    <row r="470" spans="18:19" ht="15.75" customHeight="1" x14ac:dyDescent="0.25">
      <c r="R470" s="62"/>
      <c r="S470" s="62"/>
    </row>
    <row r="471" spans="18:19" ht="15.75" customHeight="1" x14ac:dyDescent="0.25">
      <c r="R471" s="62"/>
      <c r="S471" s="62"/>
    </row>
    <row r="472" spans="18:19" ht="15.75" customHeight="1" x14ac:dyDescent="0.25">
      <c r="R472" s="62"/>
      <c r="S472" s="62"/>
    </row>
    <row r="473" spans="18:19" ht="15.75" customHeight="1" x14ac:dyDescent="0.25">
      <c r="R473" s="62"/>
      <c r="S473" s="62"/>
    </row>
    <row r="474" spans="18:19" ht="15.75" customHeight="1" x14ac:dyDescent="0.25">
      <c r="R474" s="62"/>
      <c r="S474" s="62"/>
    </row>
    <row r="475" spans="18:19" ht="15.75" customHeight="1" x14ac:dyDescent="0.25">
      <c r="R475" s="62"/>
      <c r="S475" s="62"/>
    </row>
    <row r="476" spans="18:19" ht="15.75" customHeight="1" x14ac:dyDescent="0.25">
      <c r="R476" s="62"/>
      <c r="S476" s="62"/>
    </row>
    <row r="477" spans="18:19" ht="15.75" customHeight="1" x14ac:dyDescent="0.25">
      <c r="R477" s="62"/>
      <c r="S477" s="62"/>
    </row>
    <row r="478" spans="18:19" ht="15.75" customHeight="1" x14ac:dyDescent="0.25">
      <c r="R478" s="62"/>
      <c r="S478" s="62"/>
    </row>
    <row r="479" spans="18:19" ht="15.75" customHeight="1" x14ac:dyDescent="0.25">
      <c r="R479" s="62"/>
      <c r="S479" s="62"/>
    </row>
    <row r="480" spans="18:19" ht="15.75" customHeight="1" x14ac:dyDescent="0.25">
      <c r="R480" s="62"/>
      <c r="S480" s="62"/>
    </row>
    <row r="481" spans="18:19" ht="15.75" customHeight="1" x14ac:dyDescent="0.25">
      <c r="R481" s="62"/>
      <c r="S481" s="62"/>
    </row>
    <row r="482" spans="18:19" ht="15.75" customHeight="1" x14ac:dyDescent="0.25">
      <c r="R482" s="62"/>
      <c r="S482" s="62"/>
    </row>
    <row r="483" spans="18:19" ht="15.75" customHeight="1" x14ac:dyDescent="0.25">
      <c r="R483" s="62"/>
      <c r="S483" s="62"/>
    </row>
    <row r="484" spans="18:19" ht="15.75" customHeight="1" x14ac:dyDescent="0.25">
      <c r="R484" s="62"/>
      <c r="S484" s="62"/>
    </row>
    <row r="485" spans="18:19" ht="15.75" customHeight="1" x14ac:dyDescent="0.25">
      <c r="R485" s="62"/>
      <c r="S485" s="62"/>
    </row>
    <row r="486" spans="18:19" ht="15.75" customHeight="1" x14ac:dyDescent="0.25">
      <c r="R486" s="62"/>
      <c r="S486" s="62"/>
    </row>
    <row r="487" spans="18:19" ht="15.75" customHeight="1" x14ac:dyDescent="0.25">
      <c r="R487" s="62"/>
      <c r="S487" s="62"/>
    </row>
    <row r="488" spans="18:19" ht="15.75" customHeight="1" x14ac:dyDescent="0.25">
      <c r="R488" s="62"/>
      <c r="S488" s="62"/>
    </row>
    <row r="489" spans="18:19" ht="15.75" customHeight="1" x14ac:dyDescent="0.25">
      <c r="R489" s="62"/>
      <c r="S489" s="62"/>
    </row>
    <row r="490" spans="18:19" ht="15.75" customHeight="1" x14ac:dyDescent="0.25">
      <c r="R490" s="62"/>
      <c r="S490" s="62"/>
    </row>
    <row r="491" spans="18:19" ht="15.75" customHeight="1" x14ac:dyDescent="0.25">
      <c r="R491" s="62"/>
      <c r="S491" s="62"/>
    </row>
    <row r="492" spans="18:19" ht="15.75" customHeight="1" x14ac:dyDescent="0.25">
      <c r="R492" s="62"/>
      <c r="S492" s="62"/>
    </row>
    <row r="493" spans="18:19" ht="15.75" customHeight="1" x14ac:dyDescent="0.25">
      <c r="R493" s="62"/>
      <c r="S493" s="62"/>
    </row>
    <row r="494" spans="18:19" ht="15.75" customHeight="1" x14ac:dyDescent="0.25">
      <c r="R494" s="62"/>
      <c r="S494" s="62"/>
    </row>
    <row r="495" spans="18:19" ht="15.75" customHeight="1" x14ac:dyDescent="0.25">
      <c r="R495" s="62"/>
      <c r="S495" s="62"/>
    </row>
    <row r="496" spans="18:19" ht="15.75" customHeight="1" x14ac:dyDescent="0.25">
      <c r="R496" s="62"/>
      <c r="S496" s="62"/>
    </row>
    <row r="497" spans="18:19" ht="15.75" customHeight="1" x14ac:dyDescent="0.25">
      <c r="R497" s="62"/>
      <c r="S497" s="62"/>
    </row>
    <row r="498" spans="18:19" ht="15.75" customHeight="1" x14ac:dyDescent="0.25">
      <c r="R498" s="62"/>
      <c r="S498" s="62"/>
    </row>
    <row r="499" spans="18:19" ht="15.75" customHeight="1" x14ac:dyDescent="0.25">
      <c r="R499" s="62"/>
      <c r="S499" s="62"/>
    </row>
    <row r="500" spans="18:19" ht="15.75" customHeight="1" x14ac:dyDescent="0.25">
      <c r="R500" s="62"/>
      <c r="S500" s="62"/>
    </row>
    <row r="501" spans="18:19" ht="15.75" customHeight="1" x14ac:dyDescent="0.25">
      <c r="R501" s="62"/>
      <c r="S501" s="62"/>
    </row>
    <row r="502" spans="18:19" ht="15.75" customHeight="1" x14ac:dyDescent="0.25">
      <c r="R502" s="62"/>
      <c r="S502" s="62"/>
    </row>
    <row r="503" spans="18:19" ht="15.75" customHeight="1" x14ac:dyDescent="0.25">
      <c r="R503" s="62"/>
      <c r="S503" s="62"/>
    </row>
    <row r="504" spans="18:19" ht="15.75" customHeight="1" x14ac:dyDescent="0.25">
      <c r="R504" s="62"/>
      <c r="S504" s="62"/>
    </row>
    <row r="505" spans="18:19" ht="15.75" customHeight="1" x14ac:dyDescent="0.25">
      <c r="R505" s="62"/>
      <c r="S505" s="62"/>
    </row>
    <row r="506" spans="18:19" ht="15.75" customHeight="1" x14ac:dyDescent="0.25">
      <c r="R506" s="62"/>
      <c r="S506" s="62"/>
    </row>
    <row r="507" spans="18:19" ht="15.75" customHeight="1" x14ac:dyDescent="0.25">
      <c r="R507" s="62"/>
      <c r="S507" s="62"/>
    </row>
    <row r="508" spans="18:19" ht="15.75" customHeight="1" x14ac:dyDescent="0.25">
      <c r="R508" s="62"/>
      <c r="S508" s="62"/>
    </row>
    <row r="509" spans="18:19" ht="15.75" customHeight="1" x14ac:dyDescent="0.25">
      <c r="R509" s="62"/>
      <c r="S509" s="62"/>
    </row>
    <row r="510" spans="18:19" ht="15.75" customHeight="1" x14ac:dyDescent="0.25">
      <c r="R510" s="62"/>
      <c r="S510" s="62"/>
    </row>
    <row r="511" spans="18:19" ht="15.75" customHeight="1" x14ac:dyDescent="0.25">
      <c r="R511" s="62"/>
      <c r="S511" s="62"/>
    </row>
    <row r="512" spans="18:19" ht="15.75" customHeight="1" x14ac:dyDescent="0.25">
      <c r="R512" s="62"/>
      <c r="S512" s="62"/>
    </row>
    <row r="513" spans="18:19" ht="15.75" customHeight="1" x14ac:dyDescent="0.25">
      <c r="R513" s="62"/>
      <c r="S513" s="62"/>
    </row>
    <row r="514" spans="18:19" ht="15.75" customHeight="1" x14ac:dyDescent="0.25">
      <c r="R514" s="62"/>
      <c r="S514" s="62"/>
    </row>
    <row r="515" spans="18:19" ht="15.75" customHeight="1" x14ac:dyDescent="0.25">
      <c r="R515" s="62"/>
      <c r="S515" s="62"/>
    </row>
    <row r="516" spans="18:19" ht="15.75" customHeight="1" x14ac:dyDescent="0.25">
      <c r="R516" s="62"/>
      <c r="S516" s="62"/>
    </row>
    <row r="517" spans="18:19" ht="15.75" customHeight="1" x14ac:dyDescent="0.25">
      <c r="R517" s="62"/>
      <c r="S517" s="62"/>
    </row>
    <row r="518" spans="18:19" ht="15.75" customHeight="1" x14ac:dyDescent="0.25">
      <c r="R518" s="62"/>
      <c r="S518" s="62"/>
    </row>
    <row r="519" spans="18:19" ht="15.75" customHeight="1" x14ac:dyDescent="0.25">
      <c r="R519" s="62"/>
      <c r="S519" s="62"/>
    </row>
    <row r="520" spans="18:19" ht="15.75" customHeight="1" x14ac:dyDescent="0.25">
      <c r="R520" s="62"/>
      <c r="S520" s="62"/>
    </row>
    <row r="521" spans="18:19" ht="15.75" customHeight="1" x14ac:dyDescent="0.25">
      <c r="R521" s="62"/>
      <c r="S521" s="62"/>
    </row>
    <row r="522" spans="18:19" ht="15.75" customHeight="1" x14ac:dyDescent="0.25">
      <c r="R522" s="62"/>
      <c r="S522" s="62"/>
    </row>
    <row r="523" spans="18:19" ht="15.75" customHeight="1" x14ac:dyDescent="0.25">
      <c r="R523" s="62"/>
      <c r="S523" s="62"/>
    </row>
    <row r="524" spans="18:19" ht="15.75" customHeight="1" x14ac:dyDescent="0.25">
      <c r="R524" s="62"/>
      <c r="S524" s="62"/>
    </row>
    <row r="525" spans="18:19" ht="15.75" customHeight="1" x14ac:dyDescent="0.25">
      <c r="R525" s="62"/>
      <c r="S525" s="62"/>
    </row>
    <row r="526" spans="18:19" ht="15.75" customHeight="1" x14ac:dyDescent="0.25">
      <c r="R526" s="62"/>
      <c r="S526" s="62"/>
    </row>
    <row r="527" spans="18:19" ht="15.75" customHeight="1" x14ac:dyDescent="0.25">
      <c r="R527" s="62"/>
      <c r="S527" s="62"/>
    </row>
    <row r="528" spans="18:19" ht="15.75" customHeight="1" x14ac:dyDescent="0.25">
      <c r="R528" s="62"/>
      <c r="S528" s="62"/>
    </row>
    <row r="529" spans="18:19" ht="15.75" customHeight="1" x14ac:dyDescent="0.25">
      <c r="R529" s="62"/>
      <c r="S529" s="62"/>
    </row>
    <row r="530" spans="18:19" ht="15.75" customHeight="1" x14ac:dyDescent="0.25">
      <c r="R530" s="62"/>
      <c r="S530" s="62"/>
    </row>
    <row r="531" spans="18:19" ht="15.75" customHeight="1" x14ac:dyDescent="0.25">
      <c r="R531" s="62"/>
      <c r="S531" s="62"/>
    </row>
    <row r="532" spans="18:19" ht="15.75" customHeight="1" x14ac:dyDescent="0.25">
      <c r="R532" s="62"/>
      <c r="S532" s="62"/>
    </row>
    <row r="533" spans="18:19" ht="15.75" customHeight="1" x14ac:dyDescent="0.25">
      <c r="R533" s="62"/>
      <c r="S533" s="62"/>
    </row>
    <row r="534" spans="18:19" ht="15.75" customHeight="1" x14ac:dyDescent="0.25">
      <c r="R534" s="62"/>
      <c r="S534" s="62"/>
    </row>
    <row r="535" spans="18:19" ht="15.75" customHeight="1" x14ac:dyDescent="0.25">
      <c r="R535" s="62"/>
      <c r="S535" s="62"/>
    </row>
    <row r="536" spans="18:19" ht="15.75" customHeight="1" x14ac:dyDescent="0.25">
      <c r="R536" s="62"/>
      <c r="S536" s="62"/>
    </row>
    <row r="537" spans="18:19" ht="15.75" customHeight="1" x14ac:dyDescent="0.25">
      <c r="R537" s="62"/>
      <c r="S537" s="62"/>
    </row>
    <row r="538" spans="18:19" ht="15.75" customHeight="1" x14ac:dyDescent="0.25">
      <c r="R538" s="62"/>
      <c r="S538" s="62"/>
    </row>
    <row r="539" spans="18:19" ht="15.75" customHeight="1" x14ac:dyDescent="0.25">
      <c r="R539" s="62"/>
      <c r="S539" s="62"/>
    </row>
    <row r="540" spans="18:19" ht="15.75" customHeight="1" x14ac:dyDescent="0.25">
      <c r="R540" s="62"/>
      <c r="S540" s="62"/>
    </row>
    <row r="541" spans="18:19" ht="15.75" customHeight="1" x14ac:dyDescent="0.25">
      <c r="R541" s="62"/>
      <c r="S541" s="62"/>
    </row>
    <row r="542" spans="18:19" ht="15.75" customHeight="1" x14ac:dyDescent="0.25">
      <c r="R542" s="62"/>
      <c r="S542" s="62"/>
    </row>
    <row r="543" spans="18:19" ht="15.75" customHeight="1" x14ac:dyDescent="0.25">
      <c r="R543" s="62"/>
      <c r="S543" s="62"/>
    </row>
    <row r="544" spans="18:19" ht="15.75" customHeight="1" x14ac:dyDescent="0.25">
      <c r="R544" s="62"/>
      <c r="S544" s="62"/>
    </row>
    <row r="545" spans="18:19" ht="15.75" customHeight="1" x14ac:dyDescent="0.25">
      <c r="R545" s="62"/>
      <c r="S545" s="62"/>
    </row>
    <row r="546" spans="18:19" ht="15.75" customHeight="1" x14ac:dyDescent="0.25">
      <c r="R546" s="62"/>
      <c r="S546" s="62"/>
    </row>
    <row r="547" spans="18:19" ht="15.75" customHeight="1" x14ac:dyDescent="0.25">
      <c r="R547" s="62"/>
      <c r="S547" s="62"/>
    </row>
    <row r="548" spans="18:19" ht="15.75" customHeight="1" x14ac:dyDescent="0.25">
      <c r="R548" s="62"/>
      <c r="S548" s="62"/>
    </row>
    <row r="549" spans="18:19" ht="15.75" customHeight="1" x14ac:dyDescent="0.25">
      <c r="R549" s="62"/>
      <c r="S549" s="62"/>
    </row>
    <row r="550" spans="18:19" ht="15.75" customHeight="1" x14ac:dyDescent="0.25">
      <c r="R550" s="62"/>
      <c r="S550" s="62"/>
    </row>
    <row r="551" spans="18:19" ht="15.75" customHeight="1" x14ac:dyDescent="0.25">
      <c r="R551" s="62"/>
      <c r="S551" s="62"/>
    </row>
    <row r="552" spans="18:19" ht="15.75" customHeight="1" x14ac:dyDescent="0.25">
      <c r="R552" s="62"/>
      <c r="S552" s="62"/>
    </row>
    <row r="553" spans="18:19" ht="15.75" customHeight="1" x14ac:dyDescent="0.25">
      <c r="R553" s="62"/>
      <c r="S553" s="62"/>
    </row>
    <row r="554" spans="18:19" ht="15.75" customHeight="1" x14ac:dyDescent="0.25">
      <c r="R554" s="62"/>
      <c r="S554" s="62"/>
    </row>
    <row r="555" spans="18:19" ht="15.75" customHeight="1" x14ac:dyDescent="0.25">
      <c r="R555" s="62"/>
      <c r="S555" s="62"/>
    </row>
    <row r="556" spans="18:19" ht="15.75" customHeight="1" x14ac:dyDescent="0.25">
      <c r="R556" s="62"/>
      <c r="S556" s="62"/>
    </row>
    <row r="557" spans="18:19" ht="15.75" customHeight="1" x14ac:dyDescent="0.25">
      <c r="R557" s="62"/>
      <c r="S557" s="62"/>
    </row>
    <row r="558" spans="18:19" ht="15.75" customHeight="1" x14ac:dyDescent="0.25">
      <c r="R558" s="62"/>
      <c r="S558" s="62"/>
    </row>
    <row r="559" spans="18:19" ht="15.75" customHeight="1" x14ac:dyDescent="0.25">
      <c r="R559" s="62"/>
      <c r="S559" s="62"/>
    </row>
    <row r="560" spans="18:19" ht="15.75" customHeight="1" x14ac:dyDescent="0.25">
      <c r="R560" s="62"/>
      <c r="S560" s="62"/>
    </row>
    <row r="561" spans="18:19" ht="15.75" customHeight="1" x14ac:dyDescent="0.25">
      <c r="R561" s="62"/>
      <c r="S561" s="62"/>
    </row>
    <row r="562" spans="18:19" ht="15.75" customHeight="1" x14ac:dyDescent="0.25">
      <c r="R562" s="62"/>
      <c r="S562" s="62"/>
    </row>
    <row r="563" spans="18:19" ht="15.75" customHeight="1" x14ac:dyDescent="0.25">
      <c r="R563" s="62"/>
      <c r="S563" s="62"/>
    </row>
    <row r="564" spans="18:19" ht="15.75" customHeight="1" x14ac:dyDescent="0.25">
      <c r="R564" s="62"/>
      <c r="S564" s="62"/>
    </row>
    <row r="565" spans="18:19" ht="15.75" customHeight="1" x14ac:dyDescent="0.25">
      <c r="R565" s="62"/>
      <c r="S565" s="62"/>
    </row>
    <row r="566" spans="18:19" ht="15.75" customHeight="1" x14ac:dyDescent="0.25">
      <c r="R566" s="62"/>
      <c r="S566" s="62"/>
    </row>
    <row r="567" spans="18:19" ht="15.75" customHeight="1" x14ac:dyDescent="0.25">
      <c r="R567" s="62"/>
      <c r="S567" s="62"/>
    </row>
    <row r="568" spans="18:19" ht="15.75" customHeight="1" x14ac:dyDescent="0.25">
      <c r="R568" s="62"/>
      <c r="S568" s="62"/>
    </row>
    <row r="569" spans="18:19" ht="15.75" customHeight="1" x14ac:dyDescent="0.25">
      <c r="R569" s="62"/>
      <c r="S569" s="62"/>
    </row>
    <row r="570" spans="18:19" ht="15.75" customHeight="1" x14ac:dyDescent="0.25">
      <c r="R570" s="62"/>
      <c r="S570" s="62"/>
    </row>
    <row r="571" spans="18:19" ht="15.75" customHeight="1" x14ac:dyDescent="0.25">
      <c r="R571" s="62"/>
      <c r="S571" s="62"/>
    </row>
    <row r="572" spans="18:19" ht="15.75" customHeight="1" x14ac:dyDescent="0.25">
      <c r="R572" s="62"/>
      <c r="S572" s="62"/>
    </row>
    <row r="573" spans="18:19" ht="15.75" customHeight="1" x14ac:dyDescent="0.25">
      <c r="R573" s="62"/>
      <c r="S573" s="62"/>
    </row>
    <row r="574" spans="18:19" ht="15.75" customHeight="1" x14ac:dyDescent="0.25">
      <c r="R574" s="62"/>
      <c r="S574" s="62"/>
    </row>
    <row r="575" spans="18:19" ht="15.75" customHeight="1" x14ac:dyDescent="0.25">
      <c r="R575" s="62"/>
      <c r="S575" s="62"/>
    </row>
    <row r="576" spans="18:19" ht="15.75" customHeight="1" x14ac:dyDescent="0.25">
      <c r="R576" s="62"/>
      <c r="S576" s="62"/>
    </row>
    <row r="577" spans="18:19" ht="15.75" customHeight="1" x14ac:dyDescent="0.25">
      <c r="R577" s="62"/>
      <c r="S577" s="62"/>
    </row>
    <row r="578" spans="18:19" ht="15.75" customHeight="1" x14ac:dyDescent="0.25">
      <c r="R578" s="62"/>
      <c r="S578" s="62"/>
    </row>
    <row r="579" spans="18:19" ht="15.75" customHeight="1" x14ac:dyDescent="0.25">
      <c r="R579" s="62"/>
      <c r="S579" s="62"/>
    </row>
    <row r="580" spans="18:19" ht="15.75" customHeight="1" x14ac:dyDescent="0.25">
      <c r="R580" s="62"/>
      <c r="S580" s="62"/>
    </row>
    <row r="581" spans="18:19" ht="15.75" customHeight="1" x14ac:dyDescent="0.25">
      <c r="R581" s="62"/>
      <c r="S581" s="62"/>
    </row>
    <row r="582" spans="18:19" ht="15.75" customHeight="1" x14ac:dyDescent="0.25">
      <c r="R582" s="62"/>
      <c r="S582" s="62"/>
    </row>
    <row r="583" spans="18:19" ht="15.75" customHeight="1" x14ac:dyDescent="0.25">
      <c r="R583" s="62"/>
      <c r="S583" s="62"/>
    </row>
    <row r="584" spans="18:19" ht="15.75" customHeight="1" x14ac:dyDescent="0.25">
      <c r="R584" s="62"/>
      <c r="S584" s="62"/>
    </row>
    <row r="585" spans="18:19" ht="15.75" customHeight="1" x14ac:dyDescent="0.25">
      <c r="R585" s="62"/>
      <c r="S585" s="62"/>
    </row>
    <row r="586" spans="18:19" ht="15.75" customHeight="1" x14ac:dyDescent="0.25">
      <c r="R586" s="62"/>
      <c r="S586" s="62"/>
    </row>
    <row r="587" spans="18:19" ht="15.75" customHeight="1" x14ac:dyDescent="0.25">
      <c r="R587" s="62"/>
      <c r="S587" s="62"/>
    </row>
    <row r="588" spans="18:19" ht="15.75" customHeight="1" x14ac:dyDescent="0.25">
      <c r="R588" s="62"/>
      <c r="S588" s="62"/>
    </row>
    <row r="589" spans="18:19" ht="15.75" customHeight="1" x14ac:dyDescent="0.25">
      <c r="R589" s="62"/>
      <c r="S589" s="62"/>
    </row>
    <row r="590" spans="18:19" ht="15.75" customHeight="1" x14ac:dyDescent="0.25">
      <c r="R590" s="62"/>
      <c r="S590" s="62"/>
    </row>
    <row r="591" spans="18:19" ht="15.75" customHeight="1" x14ac:dyDescent="0.25">
      <c r="R591" s="62"/>
      <c r="S591" s="62"/>
    </row>
    <row r="592" spans="18:19" ht="15.75" customHeight="1" x14ac:dyDescent="0.25">
      <c r="R592" s="62"/>
      <c r="S592" s="62"/>
    </row>
    <row r="593" spans="18:19" ht="15.75" customHeight="1" x14ac:dyDescent="0.25">
      <c r="R593" s="62"/>
      <c r="S593" s="62"/>
    </row>
    <row r="594" spans="18:19" ht="15.75" customHeight="1" x14ac:dyDescent="0.25">
      <c r="R594" s="62"/>
      <c r="S594" s="62"/>
    </row>
    <row r="595" spans="18:19" ht="15.75" customHeight="1" x14ac:dyDescent="0.25">
      <c r="R595" s="62"/>
      <c r="S595" s="62"/>
    </row>
    <row r="596" spans="18:19" ht="15.75" customHeight="1" x14ac:dyDescent="0.25">
      <c r="R596" s="62"/>
      <c r="S596" s="62"/>
    </row>
    <row r="597" spans="18:19" ht="15.75" customHeight="1" x14ac:dyDescent="0.25">
      <c r="R597" s="62"/>
      <c r="S597" s="62"/>
    </row>
    <row r="598" spans="18:19" ht="15.75" customHeight="1" x14ac:dyDescent="0.25">
      <c r="R598" s="62"/>
      <c r="S598" s="62"/>
    </row>
    <row r="599" spans="18:19" ht="15.75" customHeight="1" x14ac:dyDescent="0.25">
      <c r="R599" s="62"/>
      <c r="S599" s="62"/>
    </row>
    <row r="600" spans="18:19" ht="15.75" customHeight="1" x14ac:dyDescent="0.25">
      <c r="R600" s="62"/>
      <c r="S600" s="62"/>
    </row>
    <row r="601" spans="18:19" ht="15.75" customHeight="1" x14ac:dyDescent="0.25">
      <c r="R601" s="62"/>
      <c r="S601" s="62"/>
    </row>
    <row r="602" spans="18:19" ht="15.75" customHeight="1" x14ac:dyDescent="0.25">
      <c r="R602" s="62"/>
      <c r="S602" s="62"/>
    </row>
    <row r="603" spans="18:19" ht="15.75" customHeight="1" x14ac:dyDescent="0.25">
      <c r="R603" s="62"/>
      <c r="S603" s="62"/>
    </row>
    <row r="604" spans="18:19" ht="15.75" customHeight="1" x14ac:dyDescent="0.25">
      <c r="R604" s="62"/>
      <c r="S604" s="62"/>
    </row>
    <row r="605" spans="18:19" ht="15.75" customHeight="1" x14ac:dyDescent="0.25">
      <c r="R605" s="62"/>
      <c r="S605" s="62"/>
    </row>
    <row r="606" spans="18:19" ht="15.75" customHeight="1" x14ac:dyDescent="0.25">
      <c r="R606" s="62"/>
      <c r="S606" s="62"/>
    </row>
    <row r="607" spans="18:19" ht="15.75" customHeight="1" x14ac:dyDescent="0.25">
      <c r="R607" s="62"/>
      <c r="S607" s="62"/>
    </row>
    <row r="608" spans="18:19" ht="15.75" customHeight="1" x14ac:dyDescent="0.25">
      <c r="R608" s="62"/>
      <c r="S608" s="62"/>
    </row>
    <row r="609" spans="18:19" ht="15.75" customHeight="1" x14ac:dyDescent="0.25">
      <c r="R609" s="62"/>
      <c r="S609" s="62"/>
    </row>
    <row r="610" spans="18:19" ht="15.75" customHeight="1" x14ac:dyDescent="0.25">
      <c r="R610" s="62"/>
      <c r="S610" s="62"/>
    </row>
    <row r="611" spans="18:19" ht="15.75" customHeight="1" x14ac:dyDescent="0.25">
      <c r="R611" s="62"/>
      <c r="S611" s="62"/>
    </row>
    <row r="612" spans="18:19" ht="15.75" customHeight="1" x14ac:dyDescent="0.25">
      <c r="R612" s="62"/>
      <c r="S612" s="62"/>
    </row>
    <row r="613" spans="18:19" ht="15.75" customHeight="1" x14ac:dyDescent="0.25">
      <c r="R613" s="62"/>
      <c r="S613" s="62"/>
    </row>
    <row r="614" spans="18:19" ht="15.75" customHeight="1" x14ac:dyDescent="0.25">
      <c r="R614" s="62"/>
      <c r="S614" s="62"/>
    </row>
    <row r="615" spans="18:19" ht="15.75" customHeight="1" x14ac:dyDescent="0.25">
      <c r="R615" s="62"/>
      <c r="S615" s="62"/>
    </row>
    <row r="616" spans="18:19" ht="15.75" customHeight="1" x14ac:dyDescent="0.25">
      <c r="R616" s="62"/>
      <c r="S616" s="62"/>
    </row>
    <row r="617" spans="18:19" ht="15.75" customHeight="1" x14ac:dyDescent="0.25">
      <c r="R617" s="62"/>
      <c r="S617" s="62"/>
    </row>
    <row r="618" spans="18:19" ht="15.75" customHeight="1" x14ac:dyDescent="0.25">
      <c r="R618" s="62"/>
      <c r="S618" s="62"/>
    </row>
    <row r="619" spans="18:19" ht="15.75" customHeight="1" x14ac:dyDescent="0.25">
      <c r="R619" s="62"/>
      <c r="S619" s="62"/>
    </row>
    <row r="620" spans="18:19" ht="15.75" customHeight="1" x14ac:dyDescent="0.25">
      <c r="R620" s="62"/>
      <c r="S620" s="62"/>
    </row>
    <row r="621" spans="18:19" ht="15.75" customHeight="1" x14ac:dyDescent="0.25">
      <c r="R621" s="62"/>
      <c r="S621" s="62"/>
    </row>
    <row r="622" spans="18:19" ht="15.75" customHeight="1" x14ac:dyDescent="0.25">
      <c r="R622" s="62"/>
      <c r="S622" s="62"/>
    </row>
    <row r="623" spans="18:19" ht="15.75" customHeight="1" x14ac:dyDescent="0.25">
      <c r="R623" s="62"/>
      <c r="S623" s="62"/>
    </row>
    <row r="624" spans="18:19" ht="15.75" customHeight="1" x14ac:dyDescent="0.25">
      <c r="R624" s="62"/>
      <c r="S624" s="62"/>
    </row>
    <row r="625" spans="18:19" ht="15.75" customHeight="1" x14ac:dyDescent="0.25">
      <c r="R625" s="62"/>
      <c r="S625" s="62"/>
    </row>
    <row r="626" spans="18:19" ht="15.75" customHeight="1" x14ac:dyDescent="0.25">
      <c r="R626" s="62"/>
      <c r="S626" s="62"/>
    </row>
    <row r="627" spans="18:19" ht="15.75" customHeight="1" x14ac:dyDescent="0.25">
      <c r="R627" s="62"/>
      <c r="S627" s="62"/>
    </row>
    <row r="628" spans="18:19" ht="15.75" customHeight="1" x14ac:dyDescent="0.25">
      <c r="R628" s="62"/>
      <c r="S628" s="62"/>
    </row>
    <row r="629" spans="18:19" ht="15.75" customHeight="1" x14ac:dyDescent="0.25">
      <c r="R629" s="62"/>
      <c r="S629" s="62"/>
    </row>
    <row r="630" spans="18:19" ht="15.75" customHeight="1" x14ac:dyDescent="0.25">
      <c r="R630" s="62"/>
      <c r="S630" s="62"/>
    </row>
    <row r="631" spans="18:19" ht="15.75" customHeight="1" x14ac:dyDescent="0.25">
      <c r="R631" s="62"/>
      <c r="S631" s="62"/>
    </row>
    <row r="632" spans="18:19" ht="15.75" customHeight="1" x14ac:dyDescent="0.25">
      <c r="R632" s="62"/>
      <c r="S632" s="62"/>
    </row>
    <row r="633" spans="18:19" ht="15.75" customHeight="1" x14ac:dyDescent="0.25">
      <c r="R633" s="62"/>
      <c r="S633" s="62"/>
    </row>
    <row r="634" spans="18:19" ht="15.75" customHeight="1" x14ac:dyDescent="0.25">
      <c r="R634" s="62"/>
      <c r="S634" s="62"/>
    </row>
    <row r="635" spans="18:19" ht="15.75" customHeight="1" x14ac:dyDescent="0.25">
      <c r="R635" s="62"/>
      <c r="S635" s="62"/>
    </row>
    <row r="636" spans="18:19" ht="15.75" customHeight="1" x14ac:dyDescent="0.25">
      <c r="R636" s="62"/>
      <c r="S636" s="62"/>
    </row>
    <row r="637" spans="18:19" ht="15.75" customHeight="1" x14ac:dyDescent="0.25">
      <c r="R637" s="62"/>
      <c r="S637" s="62"/>
    </row>
    <row r="638" spans="18:19" ht="15.75" customHeight="1" x14ac:dyDescent="0.25">
      <c r="R638" s="62"/>
      <c r="S638" s="62"/>
    </row>
    <row r="639" spans="18:19" ht="15.75" customHeight="1" x14ac:dyDescent="0.25">
      <c r="R639" s="62"/>
      <c r="S639" s="62"/>
    </row>
    <row r="640" spans="18:19" ht="15.75" customHeight="1" x14ac:dyDescent="0.25">
      <c r="R640" s="62"/>
      <c r="S640" s="62"/>
    </row>
    <row r="641" spans="18:19" ht="15.75" customHeight="1" x14ac:dyDescent="0.25">
      <c r="R641" s="62"/>
      <c r="S641" s="62"/>
    </row>
    <row r="642" spans="18:19" ht="15.75" customHeight="1" x14ac:dyDescent="0.25">
      <c r="R642" s="62"/>
      <c r="S642" s="62"/>
    </row>
    <row r="643" spans="18:19" ht="15.75" customHeight="1" x14ac:dyDescent="0.25">
      <c r="R643" s="62"/>
      <c r="S643" s="62"/>
    </row>
    <row r="644" spans="18:19" ht="15.75" customHeight="1" x14ac:dyDescent="0.25">
      <c r="R644" s="62"/>
      <c r="S644" s="62"/>
    </row>
    <row r="645" spans="18:19" ht="15.75" customHeight="1" x14ac:dyDescent="0.25">
      <c r="R645" s="62"/>
      <c r="S645" s="62"/>
    </row>
    <row r="646" spans="18:19" ht="15.75" customHeight="1" x14ac:dyDescent="0.25">
      <c r="R646" s="62"/>
      <c r="S646" s="62"/>
    </row>
    <row r="647" spans="18:19" ht="15.75" customHeight="1" x14ac:dyDescent="0.25">
      <c r="R647" s="62"/>
      <c r="S647" s="62"/>
    </row>
    <row r="648" spans="18:19" ht="15.75" customHeight="1" x14ac:dyDescent="0.25">
      <c r="R648" s="62"/>
      <c r="S648" s="62"/>
    </row>
    <row r="649" spans="18:19" ht="15.75" customHeight="1" x14ac:dyDescent="0.25">
      <c r="R649" s="62"/>
      <c r="S649" s="62"/>
    </row>
    <row r="650" spans="18:19" ht="15.75" customHeight="1" x14ac:dyDescent="0.25">
      <c r="R650" s="62"/>
      <c r="S650" s="62"/>
    </row>
    <row r="651" spans="18:19" ht="15.75" customHeight="1" x14ac:dyDescent="0.25">
      <c r="R651" s="62"/>
      <c r="S651" s="62"/>
    </row>
    <row r="652" spans="18:19" ht="15.75" customHeight="1" x14ac:dyDescent="0.25">
      <c r="R652" s="62"/>
      <c r="S652" s="62"/>
    </row>
    <row r="653" spans="18:19" ht="15.75" customHeight="1" x14ac:dyDescent="0.25">
      <c r="R653" s="62"/>
      <c r="S653" s="62"/>
    </row>
    <row r="654" spans="18:19" ht="15.75" customHeight="1" x14ac:dyDescent="0.25">
      <c r="R654" s="62"/>
      <c r="S654" s="62"/>
    </row>
    <row r="655" spans="18:19" ht="15.75" customHeight="1" x14ac:dyDescent="0.25">
      <c r="R655" s="62"/>
      <c r="S655" s="62"/>
    </row>
    <row r="656" spans="18:19" ht="15.75" customHeight="1" x14ac:dyDescent="0.25">
      <c r="R656" s="62"/>
      <c r="S656" s="62"/>
    </row>
    <row r="657" spans="18:19" ht="15.75" customHeight="1" x14ac:dyDescent="0.25">
      <c r="R657" s="62"/>
      <c r="S657" s="62"/>
    </row>
    <row r="658" spans="18:19" ht="15.75" customHeight="1" x14ac:dyDescent="0.25">
      <c r="R658" s="62"/>
      <c r="S658" s="62"/>
    </row>
    <row r="659" spans="18:19" ht="15.75" customHeight="1" x14ac:dyDescent="0.25">
      <c r="R659" s="62"/>
      <c r="S659" s="62"/>
    </row>
    <row r="660" spans="18:19" ht="15.75" customHeight="1" x14ac:dyDescent="0.25">
      <c r="R660" s="62"/>
      <c r="S660" s="62"/>
    </row>
    <row r="661" spans="18:19" ht="15.75" customHeight="1" x14ac:dyDescent="0.25">
      <c r="R661" s="62"/>
      <c r="S661" s="62"/>
    </row>
    <row r="662" spans="18:19" ht="15.75" customHeight="1" x14ac:dyDescent="0.25">
      <c r="R662" s="62"/>
      <c r="S662" s="62"/>
    </row>
    <row r="663" spans="18:19" ht="15.75" customHeight="1" x14ac:dyDescent="0.25">
      <c r="R663" s="62"/>
      <c r="S663" s="62"/>
    </row>
    <row r="664" spans="18:19" ht="15.75" customHeight="1" x14ac:dyDescent="0.25">
      <c r="R664" s="62"/>
      <c r="S664" s="62"/>
    </row>
    <row r="665" spans="18:19" ht="15.75" customHeight="1" x14ac:dyDescent="0.25">
      <c r="R665" s="62"/>
      <c r="S665" s="62"/>
    </row>
    <row r="666" spans="18:19" ht="15.75" customHeight="1" x14ac:dyDescent="0.25">
      <c r="R666" s="62"/>
      <c r="S666" s="62"/>
    </row>
    <row r="667" spans="18:19" ht="15.75" customHeight="1" x14ac:dyDescent="0.25">
      <c r="R667" s="62"/>
      <c r="S667" s="62"/>
    </row>
    <row r="668" spans="18:19" ht="15.75" customHeight="1" x14ac:dyDescent="0.25">
      <c r="R668" s="62"/>
      <c r="S668" s="62"/>
    </row>
    <row r="669" spans="18:19" ht="15.75" customHeight="1" x14ac:dyDescent="0.25">
      <c r="R669" s="62"/>
      <c r="S669" s="62"/>
    </row>
    <row r="670" spans="18:19" ht="15.75" customHeight="1" x14ac:dyDescent="0.25">
      <c r="R670" s="62"/>
      <c r="S670" s="62"/>
    </row>
    <row r="671" spans="18:19" ht="15.75" customHeight="1" x14ac:dyDescent="0.25">
      <c r="R671" s="62"/>
      <c r="S671" s="62"/>
    </row>
    <row r="672" spans="18:19" ht="15.75" customHeight="1" x14ac:dyDescent="0.25">
      <c r="R672" s="62"/>
      <c r="S672" s="62"/>
    </row>
    <row r="673" spans="18:19" ht="15.75" customHeight="1" x14ac:dyDescent="0.25">
      <c r="R673" s="62"/>
      <c r="S673" s="62"/>
    </row>
    <row r="674" spans="18:19" ht="15.75" customHeight="1" x14ac:dyDescent="0.25">
      <c r="R674" s="62"/>
      <c r="S674" s="62"/>
    </row>
    <row r="675" spans="18:19" ht="15.75" customHeight="1" x14ac:dyDescent="0.25">
      <c r="R675" s="62"/>
      <c r="S675" s="62"/>
    </row>
    <row r="676" spans="18:19" ht="15.75" customHeight="1" x14ac:dyDescent="0.25">
      <c r="R676" s="62"/>
      <c r="S676" s="62"/>
    </row>
    <row r="677" spans="18:19" ht="15.75" customHeight="1" x14ac:dyDescent="0.25">
      <c r="R677" s="62"/>
      <c r="S677" s="62"/>
    </row>
    <row r="678" spans="18:19" ht="15.75" customHeight="1" x14ac:dyDescent="0.25">
      <c r="R678" s="62"/>
      <c r="S678" s="62"/>
    </row>
    <row r="679" spans="18:19" ht="15.75" customHeight="1" x14ac:dyDescent="0.25">
      <c r="R679" s="62"/>
      <c r="S679" s="62"/>
    </row>
    <row r="680" spans="18:19" ht="15.75" customHeight="1" x14ac:dyDescent="0.25">
      <c r="R680" s="62"/>
      <c r="S680" s="62"/>
    </row>
    <row r="681" spans="18:19" ht="15.75" customHeight="1" x14ac:dyDescent="0.25">
      <c r="R681" s="62"/>
      <c r="S681" s="62"/>
    </row>
    <row r="682" spans="18:19" ht="15.75" customHeight="1" x14ac:dyDescent="0.25">
      <c r="R682" s="62"/>
      <c r="S682" s="62"/>
    </row>
    <row r="683" spans="18:19" ht="15.75" customHeight="1" x14ac:dyDescent="0.25">
      <c r="R683" s="62"/>
      <c r="S683" s="62"/>
    </row>
    <row r="684" spans="18:19" ht="15.75" customHeight="1" x14ac:dyDescent="0.25">
      <c r="R684" s="62"/>
      <c r="S684" s="62"/>
    </row>
    <row r="685" spans="18:19" ht="15.75" customHeight="1" x14ac:dyDescent="0.25">
      <c r="R685" s="62"/>
      <c r="S685" s="62"/>
    </row>
    <row r="686" spans="18:19" ht="15.75" customHeight="1" x14ac:dyDescent="0.25">
      <c r="R686" s="62"/>
      <c r="S686" s="62"/>
    </row>
    <row r="687" spans="18:19" ht="15.75" customHeight="1" x14ac:dyDescent="0.25">
      <c r="R687" s="62"/>
      <c r="S687" s="62"/>
    </row>
    <row r="688" spans="18:19" ht="15.75" customHeight="1" x14ac:dyDescent="0.25">
      <c r="R688" s="62"/>
      <c r="S688" s="62"/>
    </row>
    <row r="689" spans="18:19" ht="15.75" customHeight="1" x14ac:dyDescent="0.25">
      <c r="R689" s="62"/>
      <c r="S689" s="62"/>
    </row>
    <row r="690" spans="18:19" ht="15.75" customHeight="1" x14ac:dyDescent="0.25">
      <c r="R690" s="62"/>
      <c r="S690" s="62"/>
    </row>
    <row r="691" spans="18:19" ht="15.75" customHeight="1" x14ac:dyDescent="0.25">
      <c r="R691" s="62"/>
      <c r="S691" s="62"/>
    </row>
    <row r="692" spans="18:19" ht="15.75" customHeight="1" x14ac:dyDescent="0.25">
      <c r="R692" s="62"/>
      <c r="S692" s="62"/>
    </row>
    <row r="693" spans="18:19" ht="15.75" customHeight="1" x14ac:dyDescent="0.25">
      <c r="R693" s="62"/>
      <c r="S693" s="62"/>
    </row>
    <row r="694" spans="18:19" ht="15.75" customHeight="1" x14ac:dyDescent="0.25">
      <c r="R694" s="62"/>
      <c r="S694" s="62"/>
    </row>
    <row r="695" spans="18:19" ht="15.75" customHeight="1" x14ac:dyDescent="0.25">
      <c r="R695" s="62"/>
      <c r="S695" s="62"/>
    </row>
    <row r="696" spans="18:19" ht="15.75" customHeight="1" x14ac:dyDescent="0.25">
      <c r="R696" s="62"/>
      <c r="S696" s="62"/>
    </row>
    <row r="697" spans="18:19" ht="15.75" customHeight="1" x14ac:dyDescent="0.25">
      <c r="R697" s="62"/>
      <c r="S697" s="62"/>
    </row>
    <row r="698" spans="18:19" ht="15.75" customHeight="1" x14ac:dyDescent="0.25">
      <c r="R698" s="62"/>
      <c r="S698" s="62"/>
    </row>
    <row r="699" spans="18:19" ht="15.75" customHeight="1" x14ac:dyDescent="0.25">
      <c r="R699" s="62"/>
      <c r="S699" s="62"/>
    </row>
    <row r="700" spans="18:19" ht="15.75" customHeight="1" x14ac:dyDescent="0.25">
      <c r="R700" s="62"/>
      <c r="S700" s="62"/>
    </row>
    <row r="701" spans="18:19" ht="15.75" customHeight="1" x14ac:dyDescent="0.25">
      <c r="R701" s="62"/>
      <c r="S701" s="62"/>
    </row>
    <row r="702" spans="18:19" ht="15.75" customHeight="1" x14ac:dyDescent="0.25">
      <c r="R702" s="62"/>
      <c r="S702" s="62"/>
    </row>
    <row r="703" spans="18:19" ht="15.75" customHeight="1" x14ac:dyDescent="0.25">
      <c r="R703" s="62"/>
      <c r="S703" s="62"/>
    </row>
    <row r="704" spans="18:19" ht="15.75" customHeight="1" x14ac:dyDescent="0.25">
      <c r="R704" s="62"/>
      <c r="S704" s="62"/>
    </row>
    <row r="705" spans="18:19" ht="15.75" customHeight="1" x14ac:dyDescent="0.25">
      <c r="R705" s="62"/>
      <c r="S705" s="62"/>
    </row>
    <row r="706" spans="18:19" ht="15.75" customHeight="1" x14ac:dyDescent="0.25">
      <c r="R706" s="62"/>
      <c r="S706" s="62"/>
    </row>
    <row r="707" spans="18:19" ht="15.75" customHeight="1" x14ac:dyDescent="0.25">
      <c r="R707" s="62"/>
      <c r="S707" s="62"/>
    </row>
    <row r="708" spans="18:19" ht="15.75" customHeight="1" x14ac:dyDescent="0.25">
      <c r="R708" s="62"/>
      <c r="S708" s="62"/>
    </row>
    <row r="709" spans="18:19" ht="15.75" customHeight="1" x14ac:dyDescent="0.25">
      <c r="R709" s="62"/>
      <c r="S709" s="62"/>
    </row>
    <row r="710" spans="18:19" ht="15.75" customHeight="1" x14ac:dyDescent="0.25">
      <c r="R710" s="62"/>
      <c r="S710" s="62"/>
    </row>
    <row r="711" spans="18:19" ht="15.75" customHeight="1" x14ac:dyDescent="0.25">
      <c r="R711" s="62"/>
      <c r="S711" s="62"/>
    </row>
    <row r="712" spans="18:19" ht="15.75" customHeight="1" x14ac:dyDescent="0.25">
      <c r="R712" s="62"/>
      <c r="S712" s="62"/>
    </row>
    <row r="713" spans="18:19" ht="15.75" customHeight="1" x14ac:dyDescent="0.25">
      <c r="R713" s="62"/>
      <c r="S713" s="62"/>
    </row>
    <row r="714" spans="18:19" ht="15.75" customHeight="1" x14ac:dyDescent="0.25">
      <c r="R714" s="62"/>
      <c r="S714" s="62"/>
    </row>
    <row r="715" spans="18:19" ht="15.75" customHeight="1" x14ac:dyDescent="0.25">
      <c r="R715" s="62"/>
      <c r="S715" s="62"/>
    </row>
    <row r="716" spans="18:19" ht="15.75" customHeight="1" x14ac:dyDescent="0.25">
      <c r="R716" s="62"/>
      <c r="S716" s="62"/>
    </row>
    <row r="717" spans="18:19" ht="15.75" customHeight="1" x14ac:dyDescent="0.25">
      <c r="R717" s="62"/>
      <c r="S717" s="62"/>
    </row>
    <row r="718" spans="18:19" ht="15.75" customHeight="1" x14ac:dyDescent="0.25">
      <c r="R718" s="62"/>
      <c r="S718" s="62"/>
    </row>
    <row r="719" spans="18:19" ht="15.75" customHeight="1" x14ac:dyDescent="0.25">
      <c r="R719" s="62"/>
      <c r="S719" s="62"/>
    </row>
    <row r="720" spans="18:19" ht="15.75" customHeight="1" x14ac:dyDescent="0.25">
      <c r="R720" s="62"/>
      <c r="S720" s="62"/>
    </row>
    <row r="721" spans="18:19" ht="15.75" customHeight="1" x14ac:dyDescent="0.25">
      <c r="R721" s="62"/>
      <c r="S721" s="62"/>
    </row>
    <row r="722" spans="18:19" ht="15.75" customHeight="1" x14ac:dyDescent="0.25">
      <c r="R722" s="62"/>
      <c r="S722" s="62"/>
    </row>
    <row r="723" spans="18:19" ht="15.75" customHeight="1" x14ac:dyDescent="0.25">
      <c r="R723" s="62"/>
      <c r="S723" s="62"/>
    </row>
    <row r="724" spans="18:19" ht="15.75" customHeight="1" x14ac:dyDescent="0.25">
      <c r="R724" s="62"/>
      <c r="S724" s="62"/>
    </row>
    <row r="725" spans="18:19" ht="15.75" customHeight="1" x14ac:dyDescent="0.25">
      <c r="R725" s="62"/>
      <c r="S725" s="62"/>
    </row>
    <row r="726" spans="18:19" ht="15.75" customHeight="1" x14ac:dyDescent="0.25">
      <c r="R726" s="62"/>
      <c r="S726" s="62"/>
    </row>
    <row r="727" spans="18:19" ht="15.75" customHeight="1" x14ac:dyDescent="0.25">
      <c r="R727" s="62"/>
      <c r="S727" s="62"/>
    </row>
    <row r="728" spans="18:19" ht="15.75" customHeight="1" x14ac:dyDescent="0.25">
      <c r="R728" s="62"/>
      <c r="S728" s="62"/>
    </row>
    <row r="729" spans="18:19" ht="15.75" customHeight="1" x14ac:dyDescent="0.25">
      <c r="R729" s="62"/>
      <c r="S729" s="62"/>
    </row>
    <row r="730" spans="18:19" ht="15.75" customHeight="1" x14ac:dyDescent="0.25">
      <c r="R730" s="62"/>
      <c r="S730" s="62"/>
    </row>
    <row r="731" spans="18:19" ht="15.75" customHeight="1" x14ac:dyDescent="0.25">
      <c r="R731" s="62"/>
      <c r="S731" s="62"/>
    </row>
    <row r="732" spans="18:19" ht="15.75" customHeight="1" x14ac:dyDescent="0.25">
      <c r="R732" s="62"/>
      <c r="S732" s="62"/>
    </row>
    <row r="733" spans="18:19" ht="15.75" customHeight="1" x14ac:dyDescent="0.25">
      <c r="R733" s="62"/>
      <c r="S733" s="62"/>
    </row>
    <row r="734" spans="18:19" ht="15.75" customHeight="1" x14ac:dyDescent="0.25">
      <c r="R734" s="62"/>
      <c r="S734" s="62"/>
    </row>
    <row r="735" spans="18:19" ht="15.75" customHeight="1" x14ac:dyDescent="0.25">
      <c r="R735" s="62"/>
      <c r="S735" s="62"/>
    </row>
    <row r="736" spans="18:19" ht="15.75" customHeight="1" x14ac:dyDescent="0.25">
      <c r="R736" s="62"/>
      <c r="S736" s="62"/>
    </row>
    <row r="737" spans="18:19" ht="15.75" customHeight="1" x14ac:dyDescent="0.25">
      <c r="R737" s="62"/>
      <c r="S737" s="62"/>
    </row>
    <row r="738" spans="18:19" ht="15.75" customHeight="1" x14ac:dyDescent="0.25">
      <c r="R738" s="62"/>
      <c r="S738" s="62"/>
    </row>
    <row r="739" spans="18:19" ht="15.75" customHeight="1" x14ac:dyDescent="0.25">
      <c r="R739" s="62"/>
      <c r="S739" s="62"/>
    </row>
    <row r="740" spans="18:19" ht="15.75" customHeight="1" x14ac:dyDescent="0.25">
      <c r="R740" s="62"/>
      <c r="S740" s="62"/>
    </row>
    <row r="741" spans="18:19" ht="15.75" customHeight="1" x14ac:dyDescent="0.25">
      <c r="R741" s="62"/>
      <c r="S741" s="62"/>
    </row>
    <row r="742" spans="18:19" ht="15.75" customHeight="1" x14ac:dyDescent="0.25">
      <c r="R742" s="62"/>
      <c r="S742" s="62"/>
    </row>
    <row r="743" spans="18:19" ht="15.75" customHeight="1" x14ac:dyDescent="0.25">
      <c r="R743" s="62"/>
      <c r="S743" s="62"/>
    </row>
    <row r="744" spans="18:19" ht="15.75" customHeight="1" x14ac:dyDescent="0.25">
      <c r="R744" s="62"/>
      <c r="S744" s="62"/>
    </row>
    <row r="745" spans="18:19" ht="15.75" customHeight="1" x14ac:dyDescent="0.25">
      <c r="R745" s="62"/>
      <c r="S745" s="62"/>
    </row>
    <row r="746" spans="18:19" ht="15.75" customHeight="1" x14ac:dyDescent="0.25">
      <c r="R746" s="62"/>
      <c r="S746" s="62"/>
    </row>
    <row r="747" spans="18:19" ht="15.75" customHeight="1" x14ac:dyDescent="0.25">
      <c r="R747" s="62"/>
      <c r="S747" s="62"/>
    </row>
    <row r="748" spans="18:19" ht="15.75" customHeight="1" x14ac:dyDescent="0.25">
      <c r="R748" s="62"/>
      <c r="S748" s="62"/>
    </row>
    <row r="749" spans="18:19" ht="15.75" customHeight="1" x14ac:dyDescent="0.25">
      <c r="R749" s="62"/>
      <c r="S749" s="62"/>
    </row>
    <row r="750" spans="18:19" ht="15.75" customHeight="1" x14ac:dyDescent="0.25">
      <c r="R750" s="62"/>
      <c r="S750" s="62"/>
    </row>
    <row r="751" spans="18:19" ht="15.75" customHeight="1" x14ac:dyDescent="0.25">
      <c r="R751" s="62"/>
      <c r="S751" s="62"/>
    </row>
    <row r="752" spans="18:19" ht="15.75" customHeight="1" x14ac:dyDescent="0.25">
      <c r="R752" s="62"/>
      <c r="S752" s="62"/>
    </row>
    <row r="753" spans="18:19" ht="15.75" customHeight="1" x14ac:dyDescent="0.25">
      <c r="R753" s="62"/>
      <c r="S753" s="62"/>
    </row>
    <row r="754" spans="18:19" ht="15.75" customHeight="1" x14ac:dyDescent="0.25">
      <c r="R754" s="62"/>
      <c r="S754" s="62"/>
    </row>
    <row r="755" spans="18:19" ht="15.75" customHeight="1" x14ac:dyDescent="0.25">
      <c r="R755" s="62"/>
      <c r="S755" s="62"/>
    </row>
    <row r="756" spans="18:19" ht="15.75" customHeight="1" x14ac:dyDescent="0.25">
      <c r="R756" s="62"/>
      <c r="S756" s="62"/>
    </row>
    <row r="757" spans="18:19" ht="15.75" customHeight="1" x14ac:dyDescent="0.25">
      <c r="R757" s="62"/>
      <c r="S757" s="62"/>
    </row>
    <row r="758" spans="18:19" ht="15.75" customHeight="1" x14ac:dyDescent="0.25">
      <c r="R758" s="62"/>
      <c r="S758" s="62"/>
    </row>
    <row r="759" spans="18:19" ht="15.75" customHeight="1" x14ac:dyDescent="0.25">
      <c r="R759" s="62"/>
      <c r="S759" s="62"/>
    </row>
    <row r="760" spans="18:19" ht="15.75" customHeight="1" x14ac:dyDescent="0.25">
      <c r="R760" s="62"/>
      <c r="S760" s="62"/>
    </row>
    <row r="761" spans="18:19" ht="15.75" customHeight="1" x14ac:dyDescent="0.25">
      <c r="R761" s="62"/>
      <c r="S761" s="62"/>
    </row>
    <row r="762" spans="18:19" ht="15.75" customHeight="1" x14ac:dyDescent="0.25">
      <c r="R762" s="62"/>
      <c r="S762" s="62"/>
    </row>
    <row r="763" spans="18:19" ht="15.75" customHeight="1" x14ac:dyDescent="0.25">
      <c r="R763" s="62"/>
      <c r="S763" s="62"/>
    </row>
    <row r="764" spans="18:19" ht="15.75" customHeight="1" x14ac:dyDescent="0.25">
      <c r="R764" s="62"/>
      <c r="S764" s="62"/>
    </row>
    <row r="765" spans="18:19" ht="15.75" customHeight="1" x14ac:dyDescent="0.25">
      <c r="R765" s="62"/>
      <c r="S765" s="62"/>
    </row>
    <row r="766" spans="18:19" ht="15.75" customHeight="1" x14ac:dyDescent="0.25">
      <c r="R766" s="62"/>
      <c r="S766" s="62"/>
    </row>
    <row r="767" spans="18:19" ht="15.75" customHeight="1" x14ac:dyDescent="0.25">
      <c r="R767" s="62"/>
      <c r="S767" s="62"/>
    </row>
    <row r="768" spans="18:19" ht="15.75" customHeight="1" x14ac:dyDescent="0.25">
      <c r="R768" s="62"/>
      <c r="S768" s="62"/>
    </row>
    <row r="769" spans="18:19" ht="15.75" customHeight="1" x14ac:dyDescent="0.25">
      <c r="R769" s="62"/>
      <c r="S769" s="62"/>
    </row>
    <row r="770" spans="18:19" ht="15.75" customHeight="1" x14ac:dyDescent="0.25">
      <c r="R770" s="62"/>
      <c r="S770" s="62"/>
    </row>
    <row r="771" spans="18:19" ht="15.75" customHeight="1" x14ac:dyDescent="0.25">
      <c r="R771" s="62"/>
      <c r="S771" s="62"/>
    </row>
    <row r="772" spans="18:19" ht="15.75" customHeight="1" x14ac:dyDescent="0.25">
      <c r="R772" s="62"/>
      <c r="S772" s="62"/>
    </row>
    <row r="773" spans="18:19" ht="15.75" customHeight="1" x14ac:dyDescent="0.25">
      <c r="R773" s="62"/>
      <c r="S773" s="62"/>
    </row>
    <row r="774" spans="18:19" ht="15.75" customHeight="1" x14ac:dyDescent="0.25">
      <c r="R774" s="62"/>
      <c r="S774" s="62"/>
    </row>
    <row r="775" spans="18:19" ht="15.75" customHeight="1" x14ac:dyDescent="0.25">
      <c r="R775" s="62"/>
      <c r="S775" s="62"/>
    </row>
    <row r="776" spans="18:19" ht="15.75" customHeight="1" x14ac:dyDescent="0.25">
      <c r="R776" s="62"/>
      <c r="S776" s="62"/>
    </row>
    <row r="777" spans="18:19" ht="15.75" customHeight="1" x14ac:dyDescent="0.25">
      <c r="R777" s="62"/>
      <c r="S777" s="62"/>
    </row>
    <row r="778" spans="18:19" ht="15.75" customHeight="1" x14ac:dyDescent="0.25">
      <c r="R778" s="62"/>
      <c r="S778" s="62"/>
    </row>
    <row r="779" spans="18:19" ht="15.75" customHeight="1" x14ac:dyDescent="0.25">
      <c r="R779" s="62"/>
      <c r="S779" s="62"/>
    </row>
    <row r="780" spans="18:19" ht="15.75" customHeight="1" x14ac:dyDescent="0.25">
      <c r="R780" s="62"/>
      <c r="S780" s="62"/>
    </row>
    <row r="781" spans="18:19" ht="15.75" customHeight="1" x14ac:dyDescent="0.25">
      <c r="R781" s="62"/>
      <c r="S781" s="62"/>
    </row>
    <row r="782" spans="18:19" ht="15.75" customHeight="1" x14ac:dyDescent="0.25">
      <c r="R782" s="62"/>
      <c r="S782" s="62"/>
    </row>
    <row r="783" spans="18:19" ht="15.75" customHeight="1" x14ac:dyDescent="0.25">
      <c r="R783" s="62"/>
      <c r="S783" s="62"/>
    </row>
    <row r="784" spans="18:19" ht="15.75" customHeight="1" x14ac:dyDescent="0.25">
      <c r="R784" s="62"/>
      <c r="S784" s="62"/>
    </row>
    <row r="785" spans="18:19" ht="15.75" customHeight="1" x14ac:dyDescent="0.25">
      <c r="R785" s="62"/>
      <c r="S785" s="62"/>
    </row>
    <row r="786" spans="18:19" ht="15.75" customHeight="1" x14ac:dyDescent="0.25">
      <c r="R786" s="62"/>
      <c r="S786" s="62"/>
    </row>
    <row r="787" spans="18:19" ht="15.75" customHeight="1" x14ac:dyDescent="0.25">
      <c r="R787" s="62"/>
      <c r="S787" s="62"/>
    </row>
    <row r="788" spans="18:19" ht="15.75" customHeight="1" x14ac:dyDescent="0.25">
      <c r="R788" s="62"/>
      <c r="S788" s="62"/>
    </row>
    <row r="789" spans="18:19" ht="15.75" customHeight="1" x14ac:dyDescent="0.25">
      <c r="R789" s="62"/>
      <c r="S789" s="62"/>
    </row>
    <row r="790" spans="18:19" ht="15.75" customHeight="1" x14ac:dyDescent="0.25">
      <c r="R790" s="62"/>
      <c r="S790" s="62"/>
    </row>
    <row r="791" spans="18:19" ht="15.75" customHeight="1" x14ac:dyDescent="0.25">
      <c r="R791" s="62"/>
      <c r="S791" s="62"/>
    </row>
    <row r="792" spans="18:19" ht="15.75" customHeight="1" x14ac:dyDescent="0.25">
      <c r="R792" s="62"/>
      <c r="S792" s="62"/>
    </row>
    <row r="793" spans="18:19" ht="15.75" customHeight="1" x14ac:dyDescent="0.25">
      <c r="R793" s="62"/>
      <c r="S793" s="62"/>
    </row>
    <row r="794" spans="18:19" ht="15.75" customHeight="1" x14ac:dyDescent="0.25">
      <c r="R794" s="62"/>
      <c r="S794" s="62"/>
    </row>
    <row r="795" spans="18:19" ht="15.75" customHeight="1" x14ac:dyDescent="0.25">
      <c r="R795" s="62"/>
      <c r="S795" s="62"/>
    </row>
    <row r="796" spans="18:19" ht="15.75" customHeight="1" x14ac:dyDescent="0.25">
      <c r="R796" s="62"/>
      <c r="S796" s="62"/>
    </row>
    <row r="797" spans="18:19" ht="15.75" customHeight="1" x14ac:dyDescent="0.25">
      <c r="R797" s="62"/>
      <c r="S797" s="62"/>
    </row>
    <row r="798" spans="18:19" ht="15.75" customHeight="1" x14ac:dyDescent="0.25">
      <c r="R798" s="62"/>
      <c r="S798" s="62"/>
    </row>
    <row r="799" spans="18:19" ht="15.75" customHeight="1" x14ac:dyDescent="0.25">
      <c r="R799" s="62"/>
      <c r="S799" s="62"/>
    </row>
    <row r="800" spans="18:19" ht="15.75" customHeight="1" x14ac:dyDescent="0.25">
      <c r="R800" s="62"/>
      <c r="S800" s="62"/>
    </row>
    <row r="801" spans="18:19" ht="15.75" customHeight="1" x14ac:dyDescent="0.25">
      <c r="R801" s="62"/>
      <c r="S801" s="62"/>
    </row>
    <row r="802" spans="18:19" ht="15.75" customHeight="1" x14ac:dyDescent="0.25">
      <c r="R802" s="62"/>
      <c r="S802" s="62"/>
    </row>
    <row r="803" spans="18:19" ht="15.75" customHeight="1" x14ac:dyDescent="0.25">
      <c r="R803" s="62"/>
      <c r="S803" s="62"/>
    </row>
    <row r="804" spans="18:19" ht="15.75" customHeight="1" x14ac:dyDescent="0.25">
      <c r="R804" s="62"/>
      <c r="S804" s="62"/>
    </row>
    <row r="805" spans="18:19" ht="15.75" customHeight="1" x14ac:dyDescent="0.25">
      <c r="R805" s="62"/>
      <c r="S805" s="62"/>
    </row>
    <row r="806" spans="18:19" ht="15.75" customHeight="1" x14ac:dyDescent="0.25">
      <c r="R806" s="62"/>
      <c r="S806" s="62"/>
    </row>
    <row r="807" spans="18:19" ht="15.75" customHeight="1" x14ac:dyDescent="0.25">
      <c r="R807" s="62"/>
      <c r="S807" s="62"/>
    </row>
    <row r="808" spans="18:19" ht="15.75" customHeight="1" x14ac:dyDescent="0.25">
      <c r="R808" s="62"/>
      <c r="S808" s="62"/>
    </row>
    <row r="809" spans="18:19" ht="15.75" customHeight="1" x14ac:dyDescent="0.25">
      <c r="R809" s="62"/>
      <c r="S809" s="62"/>
    </row>
    <row r="810" spans="18:19" ht="15.75" customHeight="1" x14ac:dyDescent="0.25">
      <c r="R810" s="62"/>
      <c r="S810" s="62"/>
    </row>
    <row r="811" spans="18:19" ht="15.75" customHeight="1" x14ac:dyDescent="0.25">
      <c r="R811" s="62"/>
      <c r="S811" s="62"/>
    </row>
    <row r="812" spans="18:19" ht="15.75" customHeight="1" x14ac:dyDescent="0.25">
      <c r="R812" s="62"/>
      <c r="S812" s="62"/>
    </row>
    <row r="813" spans="18:19" ht="15.75" customHeight="1" x14ac:dyDescent="0.25">
      <c r="R813" s="62"/>
      <c r="S813" s="62"/>
    </row>
    <row r="814" spans="18:19" ht="15.75" customHeight="1" x14ac:dyDescent="0.25">
      <c r="R814" s="62"/>
      <c r="S814" s="62"/>
    </row>
    <row r="815" spans="18:19" ht="15.75" customHeight="1" x14ac:dyDescent="0.25">
      <c r="R815" s="62"/>
      <c r="S815" s="62"/>
    </row>
    <row r="816" spans="18:19" ht="15.75" customHeight="1" x14ac:dyDescent="0.25">
      <c r="R816" s="62"/>
      <c r="S816" s="62"/>
    </row>
    <row r="817" spans="18:19" ht="15.75" customHeight="1" x14ac:dyDescent="0.25">
      <c r="R817" s="62"/>
      <c r="S817" s="62"/>
    </row>
    <row r="818" spans="18:19" ht="15.75" customHeight="1" x14ac:dyDescent="0.25">
      <c r="R818" s="62"/>
      <c r="S818" s="62"/>
    </row>
    <row r="819" spans="18:19" ht="15.75" customHeight="1" x14ac:dyDescent="0.25">
      <c r="R819" s="62"/>
      <c r="S819" s="62"/>
    </row>
    <row r="820" spans="18:19" ht="15.75" customHeight="1" x14ac:dyDescent="0.25">
      <c r="R820" s="62"/>
      <c r="S820" s="62"/>
    </row>
    <row r="821" spans="18:19" ht="15.75" customHeight="1" x14ac:dyDescent="0.25">
      <c r="R821" s="62"/>
      <c r="S821" s="62"/>
    </row>
    <row r="822" spans="18:19" ht="15.75" customHeight="1" x14ac:dyDescent="0.25">
      <c r="R822" s="62"/>
      <c r="S822" s="62"/>
    </row>
    <row r="823" spans="18:19" ht="15.75" customHeight="1" x14ac:dyDescent="0.25">
      <c r="R823" s="62"/>
      <c r="S823" s="62"/>
    </row>
    <row r="824" spans="18:19" ht="15.75" customHeight="1" x14ac:dyDescent="0.25">
      <c r="R824" s="62"/>
      <c r="S824" s="62"/>
    </row>
    <row r="825" spans="18:19" ht="15.75" customHeight="1" x14ac:dyDescent="0.25">
      <c r="R825" s="62"/>
      <c r="S825" s="62"/>
    </row>
    <row r="826" spans="18:19" ht="15.75" customHeight="1" x14ac:dyDescent="0.25">
      <c r="R826" s="62"/>
      <c r="S826" s="62"/>
    </row>
    <row r="827" spans="18:19" ht="15.75" customHeight="1" x14ac:dyDescent="0.25">
      <c r="R827" s="62"/>
      <c r="S827" s="62"/>
    </row>
    <row r="828" spans="18:19" ht="15.75" customHeight="1" x14ac:dyDescent="0.25">
      <c r="R828" s="62"/>
      <c r="S828" s="62"/>
    </row>
    <row r="829" spans="18:19" ht="15.75" customHeight="1" x14ac:dyDescent="0.25">
      <c r="R829" s="62"/>
      <c r="S829" s="62"/>
    </row>
    <row r="830" spans="18:19" ht="15.75" customHeight="1" x14ac:dyDescent="0.25">
      <c r="R830" s="62"/>
      <c r="S830" s="62"/>
    </row>
    <row r="831" spans="18:19" ht="15.75" customHeight="1" x14ac:dyDescent="0.25">
      <c r="R831" s="62"/>
      <c r="S831" s="62"/>
    </row>
    <row r="832" spans="18:19" ht="15.75" customHeight="1" x14ac:dyDescent="0.25">
      <c r="R832" s="62"/>
      <c r="S832" s="62"/>
    </row>
    <row r="833" spans="18:19" ht="15.75" customHeight="1" x14ac:dyDescent="0.25">
      <c r="R833" s="62"/>
      <c r="S833" s="62"/>
    </row>
    <row r="834" spans="18:19" ht="15.75" customHeight="1" x14ac:dyDescent="0.25">
      <c r="R834" s="62"/>
      <c r="S834" s="62"/>
    </row>
    <row r="835" spans="18:19" ht="15.75" customHeight="1" x14ac:dyDescent="0.25">
      <c r="R835" s="62"/>
      <c r="S835" s="62"/>
    </row>
    <row r="836" spans="18:19" ht="15.75" customHeight="1" x14ac:dyDescent="0.25">
      <c r="R836" s="62"/>
      <c r="S836" s="62"/>
    </row>
    <row r="837" spans="18:19" ht="15.75" customHeight="1" x14ac:dyDescent="0.25">
      <c r="R837" s="62"/>
      <c r="S837" s="62"/>
    </row>
    <row r="838" spans="18:19" ht="15.75" customHeight="1" x14ac:dyDescent="0.25">
      <c r="R838" s="62"/>
      <c r="S838" s="62"/>
    </row>
    <row r="839" spans="18:19" ht="15.75" customHeight="1" x14ac:dyDescent="0.25">
      <c r="R839" s="62"/>
      <c r="S839" s="62"/>
    </row>
    <row r="840" spans="18:19" ht="15.75" customHeight="1" x14ac:dyDescent="0.25">
      <c r="R840" s="62"/>
      <c r="S840" s="62"/>
    </row>
    <row r="841" spans="18:19" ht="15.75" customHeight="1" x14ac:dyDescent="0.25">
      <c r="R841" s="62"/>
      <c r="S841" s="62"/>
    </row>
    <row r="842" spans="18:19" ht="15.75" customHeight="1" x14ac:dyDescent="0.25">
      <c r="R842" s="62"/>
      <c r="S842" s="62"/>
    </row>
    <row r="843" spans="18:19" ht="15.75" customHeight="1" x14ac:dyDescent="0.25">
      <c r="R843" s="62"/>
      <c r="S843" s="62"/>
    </row>
    <row r="844" spans="18:19" ht="15.75" customHeight="1" x14ac:dyDescent="0.25">
      <c r="R844" s="62"/>
      <c r="S844" s="62"/>
    </row>
    <row r="845" spans="18:19" ht="15.75" customHeight="1" x14ac:dyDescent="0.25">
      <c r="R845" s="62"/>
      <c r="S845" s="62"/>
    </row>
    <row r="846" spans="18:19" ht="15.75" customHeight="1" x14ac:dyDescent="0.25">
      <c r="R846" s="62"/>
      <c r="S846" s="62"/>
    </row>
    <row r="847" spans="18:19" ht="15.75" customHeight="1" x14ac:dyDescent="0.25">
      <c r="R847" s="62"/>
      <c r="S847" s="62"/>
    </row>
    <row r="848" spans="18:19" ht="15.75" customHeight="1" x14ac:dyDescent="0.25">
      <c r="R848" s="62"/>
      <c r="S848" s="62"/>
    </row>
    <row r="849" spans="18:19" ht="15.75" customHeight="1" x14ac:dyDescent="0.25">
      <c r="R849" s="62"/>
      <c r="S849" s="62"/>
    </row>
    <row r="850" spans="18:19" ht="15.75" customHeight="1" x14ac:dyDescent="0.25">
      <c r="R850" s="62"/>
      <c r="S850" s="62"/>
    </row>
    <row r="851" spans="18:19" ht="15.75" customHeight="1" x14ac:dyDescent="0.25">
      <c r="R851" s="62"/>
      <c r="S851" s="62"/>
    </row>
    <row r="852" spans="18:19" ht="15.75" customHeight="1" x14ac:dyDescent="0.25">
      <c r="R852" s="62"/>
      <c r="S852" s="62"/>
    </row>
    <row r="853" spans="18:19" ht="15.75" customHeight="1" x14ac:dyDescent="0.25">
      <c r="R853" s="62"/>
      <c r="S853" s="62"/>
    </row>
    <row r="854" spans="18:19" ht="15.75" customHeight="1" x14ac:dyDescent="0.25">
      <c r="R854" s="62"/>
      <c r="S854" s="62"/>
    </row>
    <row r="855" spans="18:19" ht="15.75" customHeight="1" x14ac:dyDescent="0.25">
      <c r="R855" s="62"/>
      <c r="S855" s="62"/>
    </row>
    <row r="856" spans="18:19" ht="15.75" customHeight="1" x14ac:dyDescent="0.25">
      <c r="R856" s="62"/>
      <c r="S856" s="62"/>
    </row>
    <row r="857" spans="18:19" ht="15.75" customHeight="1" x14ac:dyDescent="0.25">
      <c r="R857" s="62"/>
      <c r="S857" s="62"/>
    </row>
    <row r="858" spans="18:19" ht="15.75" customHeight="1" x14ac:dyDescent="0.25">
      <c r="R858" s="62"/>
      <c r="S858" s="62"/>
    </row>
    <row r="859" spans="18:19" ht="15.75" customHeight="1" x14ac:dyDescent="0.25">
      <c r="R859" s="62"/>
      <c r="S859" s="62"/>
    </row>
    <row r="860" spans="18:19" ht="15.75" customHeight="1" x14ac:dyDescent="0.25">
      <c r="R860" s="62"/>
      <c r="S860" s="62"/>
    </row>
    <row r="861" spans="18:19" ht="15.75" customHeight="1" x14ac:dyDescent="0.25">
      <c r="R861" s="62"/>
      <c r="S861" s="62"/>
    </row>
    <row r="862" spans="18:19" ht="15.75" customHeight="1" x14ac:dyDescent="0.25">
      <c r="R862" s="62"/>
      <c r="S862" s="62"/>
    </row>
    <row r="863" spans="18:19" ht="15.75" customHeight="1" x14ac:dyDescent="0.25">
      <c r="R863" s="62"/>
      <c r="S863" s="62"/>
    </row>
    <row r="864" spans="18:19" ht="15.75" customHeight="1" x14ac:dyDescent="0.25">
      <c r="R864" s="62"/>
      <c r="S864" s="62"/>
    </row>
    <row r="865" spans="18:19" ht="15.75" customHeight="1" x14ac:dyDescent="0.25">
      <c r="R865" s="62"/>
      <c r="S865" s="62"/>
    </row>
    <row r="866" spans="18:19" ht="15.75" customHeight="1" x14ac:dyDescent="0.25">
      <c r="R866" s="62"/>
      <c r="S866" s="62"/>
    </row>
    <row r="867" spans="18:19" ht="15.75" customHeight="1" x14ac:dyDescent="0.25">
      <c r="R867" s="62"/>
      <c r="S867" s="62"/>
    </row>
    <row r="868" spans="18:19" ht="15.75" customHeight="1" x14ac:dyDescent="0.25">
      <c r="R868" s="62"/>
      <c r="S868" s="62"/>
    </row>
    <row r="869" spans="18:19" ht="15.75" customHeight="1" x14ac:dyDescent="0.25">
      <c r="R869" s="62"/>
      <c r="S869" s="62"/>
    </row>
    <row r="870" spans="18:19" ht="15.75" customHeight="1" x14ac:dyDescent="0.25">
      <c r="R870" s="62"/>
      <c r="S870" s="62"/>
    </row>
    <row r="871" spans="18:19" ht="15.75" customHeight="1" x14ac:dyDescent="0.25">
      <c r="R871" s="62"/>
      <c r="S871" s="62"/>
    </row>
    <row r="872" spans="18:19" ht="15.75" customHeight="1" x14ac:dyDescent="0.25">
      <c r="R872" s="62"/>
      <c r="S872" s="62"/>
    </row>
    <row r="873" spans="18:19" ht="15.75" customHeight="1" x14ac:dyDescent="0.25">
      <c r="R873" s="62"/>
      <c r="S873" s="62"/>
    </row>
    <row r="874" spans="18:19" ht="15.75" customHeight="1" x14ac:dyDescent="0.25">
      <c r="R874" s="62"/>
      <c r="S874" s="62"/>
    </row>
    <row r="875" spans="18:19" ht="15.75" customHeight="1" x14ac:dyDescent="0.25">
      <c r="R875" s="62"/>
      <c r="S875" s="62"/>
    </row>
    <row r="876" spans="18:19" ht="15.75" customHeight="1" x14ac:dyDescent="0.25">
      <c r="R876" s="62"/>
      <c r="S876" s="62"/>
    </row>
    <row r="877" spans="18:19" ht="15.75" customHeight="1" x14ac:dyDescent="0.25">
      <c r="R877" s="62"/>
      <c r="S877" s="62"/>
    </row>
    <row r="878" spans="18:19" ht="15.75" customHeight="1" x14ac:dyDescent="0.25">
      <c r="R878" s="62"/>
      <c r="S878" s="62"/>
    </row>
    <row r="879" spans="18:19" ht="15.75" customHeight="1" x14ac:dyDescent="0.25">
      <c r="R879" s="62"/>
      <c r="S879" s="62"/>
    </row>
    <row r="880" spans="18:19" ht="15.75" customHeight="1" x14ac:dyDescent="0.25">
      <c r="R880" s="62"/>
      <c r="S880" s="62"/>
    </row>
    <row r="881" spans="18:19" ht="15.75" customHeight="1" x14ac:dyDescent="0.25">
      <c r="R881" s="62"/>
      <c r="S881" s="62"/>
    </row>
    <row r="882" spans="18:19" ht="15.75" customHeight="1" x14ac:dyDescent="0.25">
      <c r="R882" s="62"/>
      <c r="S882" s="62"/>
    </row>
    <row r="883" spans="18:19" ht="15.75" customHeight="1" x14ac:dyDescent="0.25">
      <c r="R883" s="62"/>
      <c r="S883" s="62"/>
    </row>
    <row r="884" spans="18:19" ht="15.75" customHeight="1" x14ac:dyDescent="0.25">
      <c r="R884" s="62"/>
      <c r="S884" s="62"/>
    </row>
    <row r="885" spans="18:19" ht="15.75" customHeight="1" x14ac:dyDescent="0.25">
      <c r="R885" s="62"/>
      <c r="S885" s="62"/>
    </row>
    <row r="886" spans="18:19" ht="15.75" customHeight="1" x14ac:dyDescent="0.25">
      <c r="R886" s="62"/>
      <c r="S886" s="62"/>
    </row>
    <row r="887" spans="18:19" ht="15.75" customHeight="1" x14ac:dyDescent="0.25">
      <c r="R887" s="62"/>
      <c r="S887" s="62"/>
    </row>
    <row r="888" spans="18:19" ht="15.75" customHeight="1" x14ac:dyDescent="0.25">
      <c r="R888" s="62"/>
      <c r="S888" s="62"/>
    </row>
    <row r="889" spans="18:19" ht="15.75" customHeight="1" x14ac:dyDescent="0.25">
      <c r="R889" s="62"/>
      <c r="S889" s="62"/>
    </row>
    <row r="890" spans="18:19" ht="15.75" customHeight="1" x14ac:dyDescent="0.25">
      <c r="R890" s="62"/>
      <c r="S890" s="62"/>
    </row>
    <row r="891" spans="18:19" ht="15.75" customHeight="1" x14ac:dyDescent="0.25">
      <c r="R891" s="62"/>
      <c r="S891" s="62"/>
    </row>
    <row r="892" spans="18:19" ht="15.75" customHeight="1" x14ac:dyDescent="0.25">
      <c r="R892" s="62"/>
      <c r="S892" s="62"/>
    </row>
    <row r="893" spans="18:19" ht="15.75" customHeight="1" x14ac:dyDescent="0.25">
      <c r="R893" s="62"/>
      <c r="S893" s="62"/>
    </row>
    <row r="894" spans="18:19" ht="15.75" customHeight="1" x14ac:dyDescent="0.25">
      <c r="R894" s="62"/>
      <c r="S894" s="62"/>
    </row>
    <row r="895" spans="18:19" ht="15.75" customHeight="1" x14ac:dyDescent="0.25">
      <c r="R895" s="62"/>
      <c r="S895" s="62"/>
    </row>
    <row r="896" spans="18:19" ht="15.75" customHeight="1" x14ac:dyDescent="0.25">
      <c r="R896" s="62"/>
      <c r="S896" s="62"/>
    </row>
    <row r="897" spans="18:19" ht="15.75" customHeight="1" x14ac:dyDescent="0.25">
      <c r="R897" s="62"/>
      <c r="S897" s="62"/>
    </row>
    <row r="898" spans="18:19" ht="15.75" customHeight="1" x14ac:dyDescent="0.25">
      <c r="R898" s="62"/>
      <c r="S898" s="62"/>
    </row>
    <row r="899" spans="18:19" ht="15.75" customHeight="1" x14ac:dyDescent="0.25">
      <c r="R899" s="62"/>
      <c r="S899" s="62"/>
    </row>
    <row r="900" spans="18:19" ht="15.75" customHeight="1" x14ac:dyDescent="0.25">
      <c r="R900" s="62"/>
      <c r="S900" s="62"/>
    </row>
    <row r="901" spans="18:19" ht="15.75" customHeight="1" x14ac:dyDescent="0.25">
      <c r="R901" s="62"/>
      <c r="S901" s="62"/>
    </row>
    <row r="902" spans="18:19" ht="15.75" customHeight="1" x14ac:dyDescent="0.25">
      <c r="R902" s="62"/>
      <c r="S902" s="62"/>
    </row>
    <row r="903" spans="18:19" ht="15.75" customHeight="1" x14ac:dyDescent="0.25">
      <c r="R903" s="62"/>
      <c r="S903" s="62"/>
    </row>
    <row r="904" spans="18:19" ht="15.75" customHeight="1" x14ac:dyDescent="0.25">
      <c r="R904" s="62"/>
      <c r="S904" s="62"/>
    </row>
    <row r="905" spans="18:19" ht="15.75" customHeight="1" x14ac:dyDescent="0.25">
      <c r="R905" s="62"/>
      <c r="S905" s="62"/>
    </row>
    <row r="906" spans="18:19" ht="15.75" customHeight="1" x14ac:dyDescent="0.25">
      <c r="R906" s="62"/>
      <c r="S906" s="62"/>
    </row>
    <row r="907" spans="18:19" ht="15.75" customHeight="1" x14ac:dyDescent="0.25">
      <c r="R907" s="62"/>
      <c r="S907" s="62"/>
    </row>
    <row r="908" spans="18:19" ht="15.75" customHeight="1" x14ac:dyDescent="0.25">
      <c r="R908" s="62"/>
      <c r="S908" s="62"/>
    </row>
    <row r="909" spans="18:19" ht="15.75" customHeight="1" x14ac:dyDescent="0.25">
      <c r="R909" s="62"/>
      <c r="S909" s="62"/>
    </row>
    <row r="910" spans="18:19" ht="15.75" customHeight="1" x14ac:dyDescent="0.25">
      <c r="R910" s="62"/>
      <c r="S910" s="62"/>
    </row>
    <row r="911" spans="18:19" ht="15.75" customHeight="1" x14ac:dyDescent="0.25">
      <c r="R911" s="62"/>
      <c r="S911" s="62"/>
    </row>
    <row r="912" spans="18:19" ht="15.75" customHeight="1" x14ac:dyDescent="0.25">
      <c r="R912" s="62"/>
      <c r="S912" s="62"/>
    </row>
    <row r="913" spans="18:19" ht="15.75" customHeight="1" x14ac:dyDescent="0.25">
      <c r="R913" s="62"/>
      <c r="S913" s="62"/>
    </row>
    <row r="914" spans="18:19" ht="15.75" customHeight="1" x14ac:dyDescent="0.25">
      <c r="R914" s="62"/>
      <c r="S914" s="62"/>
    </row>
    <row r="915" spans="18:19" ht="15.75" customHeight="1" x14ac:dyDescent="0.25">
      <c r="R915" s="62"/>
      <c r="S915" s="62"/>
    </row>
    <row r="916" spans="18:19" ht="15.75" customHeight="1" x14ac:dyDescent="0.25">
      <c r="R916" s="62"/>
      <c r="S916" s="62"/>
    </row>
    <row r="917" spans="18:19" ht="15.75" customHeight="1" x14ac:dyDescent="0.25">
      <c r="R917" s="62"/>
      <c r="S917" s="62"/>
    </row>
    <row r="918" spans="18:19" ht="15.75" customHeight="1" x14ac:dyDescent="0.25">
      <c r="R918" s="62"/>
      <c r="S918" s="62"/>
    </row>
    <row r="919" spans="18:19" ht="15.75" customHeight="1" x14ac:dyDescent="0.25">
      <c r="R919" s="62"/>
      <c r="S919" s="62"/>
    </row>
    <row r="920" spans="18:19" ht="15.75" customHeight="1" x14ac:dyDescent="0.25">
      <c r="R920" s="62"/>
      <c r="S920" s="62"/>
    </row>
    <row r="921" spans="18:19" ht="15.75" customHeight="1" x14ac:dyDescent="0.25">
      <c r="R921" s="62"/>
      <c r="S921" s="62"/>
    </row>
    <row r="922" spans="18:19" ht="15.75" customHeight="1" x14ac:dyDescent="0.25">
      <c r="R922" s="62"/>
      <c r="S922" s="62"/>
    </row>
    <row r="923" spans="18:19" ht="15.75" customHeight="1" x14ac:dyDescent="0.25">
      <c r="R923" s="62"/>
      <c r="S923" s="62"/>
    </row>
    <row r="924" spans="18:19" ht="15.75" customHeight="1" x14ac:dyDescent="0.25">
      <c r="R924" s="62"/>
      <c r="S924" s="62"/>
    </row>
    <row r="925" spans="18:19" ht="15.75" customHeight="1" x14ac:dyDescent="0.25">
      <c r="R925" s="62"/>
      <c r="S925" s="62"/>
    </row>
    <row r="926" spans="18:19" ht="15.75" customHeight="1" x14ac:dyDescent="0.25">
      <c r="R926" s="62"/>
      <c r="S926" s="62"/>
    </row>
    <row r="927" spans="18:19" ht="15.75" customHeight="1" x14ac:dyDescent="0.25">
      <c r="R927" s="62"/>
      <c r="S927" s="62"/>
    </row>
    <row r="928" spans="18:19" ht="15.75" customHeight="1" x14ac:dyDescent="0.25">
      <c r="R928" s="62"/>
      <c r="S928" s="62"/>
    </row>
    <row r="929" spans="18:19" ht="15.75" customHeight="1" x14ac:dyDescent="0.25">
      <c r="R929" s="62"/>
      <c r="S929" s="62"/>
    </row>
    <row r="930" spans="18:19" ht="15.75" customHeight="1" x14ac:dyDescent="0.25">
      <c r="R930" s="62"/>
      <c r="S930" s="62"/>
    </row>
    <row r="931" spans="18:19" ht="15.75" customHeight="1" x14ac:dyDescent="0.25">
      <c r="R931" s="62"/>
      <c r="S931" s="62"/>
    </row>
    <row r="932" spans="18:19" ht="15.75" customHeight="1" x14ac:dyDescent="0.25">
      <c r="R932" s="62"/>
      <c r="S932" s="62"/>
    </row>
    <row r="933" spans="18:19" ht="15.75" customHeight="1" x14ac:dyDescent="0.25">
      <c r="R933" s="62"/>
      <c r="S933" s="62"/>
    </row>
    <row r="934" spans="18:19" ht="15.75" customHeight="1" x14ac:dyDescent="0.25">
      <c r="R934" s="62"/>
      <c r="S934" s="62"/>
    </row>
    <row r="935" spans="18:19" ht="15.75" customHeight="1" x14ac:dyDescent="0.25">
      <c r="R935" s="62"/>
      <c r="S935" s="62"/>
    </row>
    <row r="936" spans="18:19" ht="15.75" customHeight="1" x14ac:dyDescent="0.25">
      <c r="R936" s="62"/>
      <c r="S936" s="62"/>
    </row>
    <row r="937" spans="18:19" ht="15.75" customHeight="1" x14ac:dyDescent="0.25">
      <c r="R937" s="62"/>
      <c r="S937" s="62"/>
    </row>
    <row r="938" spans="18:19" ht="15.75" customHeight="1" x14ac:dyDescent="0.25">
      <c r="R938" s="62"/>
      <c r="S938" s="62"/>
    </row>
    <row r="939" spans="18:19" ht="15.75" customHeight="1" x14ac:dyDescent="0.25">
      <c r="R939" s="62"/>
      <c r="S939" s="62"/>
    </row>
    <row r="940" spans="18:19" ht="15.75" customHeight="1" x14ac:dyDescent="0.25">
      <c r="R940" s="62"/>
      <c r="S940" s="62"/>
    </row>
    <row r="941" spans="18:19" ht="15.75" customHeight="1" x14ac:dyDescent="0.25">
      <c r="R941" s="62"/>
      <c r="S941" s="62"/>
    </row>
    <row r="942" spans="18:19" ht="15.75" customHeight="1" x14ac:dyDescent="0.25">
      <c r="R942" s="62"/>
      <c r="S942" s="62"/>
    </row>
    <row r="943" spans="18:19" ht="15.75" customHeight="1" x14ac:dyDescent="0.25">
      <c r="R943" s="62"/>
      <c r="S943" s="62"/>
    </row>
    <row r="944" spans="18:19" ht="15.75" customHeight="1" x14ac:dyDescent="0.25">
      <c r="R944" s="62"/>
      <c r="S944" s="62"/>
    </row>
    <row r="945" spans="18:19" ht="15.75" customHeight="1" x14ac:dyDescent="0.25">
      <c r="R945" s="62"/>
      <c r="S945" s="62"/>
    </row>
    <row r="946" spans="18:19" ht="15.75" customHeight="1" x14ac:dyDescent="0.25">
      <c r="R946" s="62"/>
      <c r="S946" s="62"/>
    </row>
    <row r="947" spans="18:19" ht="15.75" customHeight="1" x14ac:dyDescent="0.25">
      <c r="R947" s="62"/>
      <c r="S947" s="62"/>
    </row>
    <row r="948" spans="18:19" ht="15.75" customHeight="1" x14ac:dyDescent="0.25">
      <c r="R948" s="62"/>
      <c r="S948" s="62"/>
    </row>
    <row r="949" spans="18:19" ht="15.75" customHeight="1" x14ac:dyDescent="0.25">
      <c r="R949" s="62"/>
      <c r="S949" s="62"/>
    </row>
    <row r="950" spans="18:19" ht="15.75" customHeight="1" x14ac:dyDescent="0.25">
      <c r="R950" s="62"/>
      <c r="S950" s="62"/>
    </row>
    <row r="951" spans="18:19" ht="15.75" customHeight="1" x14ac:dyDescent="0.25">
      <c r="R951" s="62"/>
      <c r="S951" s="62"/>
    </row>
    <row r="952" spans="18:19" ht="15.75" customHeight="1" x14ac:dyDescent="0.25">
      <c r="R952" s="62"/>
      <c r="S952" s="62"/>
    </row>
    <row r="953" spans="18:19" ht="15.75" customHeight="1" x14ac:dyDescent="0.25">
      <c r="R953" s="62"/>
      <c r="S953" s="62"/>
    </row>
    <row r="954" spans="18:19" ht="15" customHeight="1" x14ac:dyDescent="0.25">
      <c r="R954" s="62"/>
      <c r="S954" s="62"/>
    </row>
  </sheetData>
  <autoFilter ref="A10:W136" xr:uid="{00000000-0009-0000-0000-000000000000}"/>
  <mergeCells count="13">
    <mergeCell ref="A7:D7"/>
    <mergeCell ref="A8:F8"/>
    <mergeCell ref="A9:H9"/>
    <mergeCell ref="K8:R8"/>
    <mergeCell ref="K9:R9"/>
    <mergeCell ref="K7:R7"/>
    <mergeCell ref="A1:N1"/>
    <mergeCell ref="A2:R2"/>
    <mergeCell ref="A5:S5"/>
    <mergeCell ref="A6:D6"/>
    <mergeCell ref="K6:R6"/>
    <mergeCell ref="A3:S3"/>
    <mergeCell ref="A4:R4"/>
  </mergeCells>
  <phoneticPr fontId="42" type="noConversion"/>
  <conditionalFormatting sqref="F51">
    <cfRule type="expression" dxfId="14" priority="5">
      <formula>"71428&gt;$J$186&gt;28570"</formula>
    </cfRule>
    <cfRule type="expression" dxfId="13" priority="6">
      <formula>#REF!&lt;28570</formula>
    </cfRule>
    <cfRule type="expression" dxfId="12" priority="7">
      <formula>"$J$186&lt;28570"</formula>
    </cfRule>
  </conditionalFormatting>
  <conditionalFormatting sqref="F96">
    <cfRule type="expression" dxfId="11" priority="8">
      <formula>"71428&gt;$J$186&gt;28570"</formula>
    </cfRule>
    <cfRule type="expression" dxfId="10" priority="9">
      <formula>#REF!&lt;28570</formula>
    </cfRule>
    <cfRule type="expression" dxfId="9" priority="10">
      <formula>"$J$186&lt;28570"</formula>
    </cfRule>
  </conditionalFormatting>
  <conditionalFormatting sqref="F117">
    <cfRule type="expression" dxfId="8" priority="2">
      <formula>"71428&gt;$J$186&gt;28570"</formula>
    </cfRule>
    <cfRule type="expression" dxfId="7" priority="3">
      <formula>#REF!&lt;28570</formula>
    </cfRule>
    <cfRule type="expression" dxfId="6" priority="4">
      <formula>"$J$186&lt;28570"</formula>
    </cfRule>
  </conditionalFormatting>
  <conditionalFormatting sqref="F120">
    <cfRule type="expression" dxfId="5" priority="15">
      <formula>"71428&gt;$J$186&gt;28570"</formula>
    </cfRule>
    <cfRule type="expression" dxfId="4" priority="16">
      <formula>#REF!&lt;28570</formula>
    </cfRule>
    <cfRule type="expression" dxfId="3" priority="17">
      <formula>"$J$186&lt;28570"</formula>
    </cfRule>
  </conditionalFormatting>
  <conditionalFormatting sqref="G44">
    <cfRule type="expression" dxfId="2" priority="25">
      <formula>"28570&lt;$J$186&lt;71428"</formula>
    </cfRule>
  </conditionalFormatting>
  <conditionalFormatting sqref="G117">
    <cfRule type="expression" dxfId="1" priority="1">
      <formula>"28570&lt;$J$186&lt;71428"</formula>
    </cfRule>
  </conditionalFormatting>
  <conditionalFormatting sqref="G120">
    <cfRule type="expression" dxfId="0" priority="14">
      <formula>"28570&lt;$J$186&lt;71428"</formula>
    </cfRule>
  </conditionalFormatting>
  <hyperlinks>
    <hyperlink ref="K8" r:id="rId1" xr:uid="{00000000-0004-0000-0000-000000000000}"/>
    <hyperlink ref="O132" r:id="rId2" xr:uid="{00000000-0004-0000-0000-00008E000000}"/>
    <hyperlink ref="O134" r:id="rId3" xr:uid="{00000000-0004-0000-0000-00008F000000}"/>
    <hyperlink ref="O47" r:id="rId4" xr:uid="{F8AB7177-4F3E-4341-BAC6-CD28B1872657}"/>
    <hyperlink ref="O44" r:id="rId5" xr:uid="{0CE881AF-8EE4-4546-B9E3-972C307C19D7}"/>
    <hyperlink ref="O100" r:id="rId6" xr:uid="{61DEF7C8-38AC-4A29-B96F-CA749BFE0695}"/>
    <hyperlink ref="O90" r:id="rId7" xr:uid="{F7055328-CEBF-4359-8826-A46A57D0E936}"/>
    <hyperlink ref="O101" r:id="rId8" xr:uid="{3906CE2D-9850-45E0-8CD9-8898080D3D06}"/>
    <hyperlink ref="O48" r:id="rId9" xr:uid="{6F62DC93-FB6C-442B-950E-F3EF91DB6F4C}"/>
    <hyperlink ref="O91" r:id="rId10" xr:uid="{4680FC49-674D-4C16-AA0D-51E58BC80FA4}"/>
    <hyperlink ref="O39" r:id="rId11" xr:uid="{83CCD8B1-2602-43FB-9853-88897ABE4343}"/>
    <hyperlink ref="O35" r:id="rId12" xr:uid="{7DE771E2-675F-43F1-B7C0-66B4371B228F}"/>
    <hyperlink ref="O99" r:id="rId13" xr:uid="{DB897758-AB4A-42FA-A49E-AF193353532F}"/>
    <hyperlink ref="O49" r:id="rId14" xr:uid="{57189ED0-8087-4C29-BF1C-0145D95C4CF9}"/>
    <hyperlink ref="O33" r:id="rId15" xr:uid="{BDCDDF88-4A1B-4C45-881A-6FEB9A4006F8}"/>
    <hyperlink ref="O36" r:id="rId16" xr:uid="{186D86D1-45D5-4CE7-BEE9-EF08A47D7D8F}"/>
    <hyperlink ref="O29" r:id="rId17" xr:uid="{72E584CF-5FDC-4204-80F9-780EF934A8BF}"/>
    <hyperlink ref="O107" r:id="rId18" xr:uid="{5C8BF1DF-C6AE-406A-BB5E-7C20AF94B993}"/>
    <hyperlink ref="O31" r:id="rId19" xr:uid="{CE6D1B2E-EA55-4864-BD2F-FCDEEA39A511}"/>
    <hyperlink ref="O92" r:id="rId20" xr:uid="{DFFEE150-50A2-4F8B-95C4-198392E64EF6}"/>
    <hyperlink ref="O93" r:id="rId21" xr:uid="{9141CEFC-E0BE-4706-B4D4-B6007EC95A7E}"/>
    <hyperlink ref="O38" r:id="rId22" xr:uid="{225BCCFE-1BC4-4D0F-B06E-97EBDA2DABCE}"/>
    <hyperlink ref="O15" r:id="rId23" xr:uid="{9073BB99-C2E1-4C09-8EE5-A7BE3005BEEB}"/>
    <hyperlink ref="O27" r:id="rId24" xr:uid="{07845923-0226-4062-9F02-3D08EA4B35F8}"/>
    <hyperlink ref="O57" r:id="rId25" xr:uid="{590A391E-D21A-42E5-858F-4661BD6DADFE}"/>
    <hyperlink ref="O94" r:id="rId26" xr:uid="{988A5B76-16C7-4C9D-909F-A238BAF8C81D}"/>
    <hyperlink ref="O43" r:id="rId27" xr:uid="{D8A19424-F40A-4F1C-91D7-2F5DB3BE05EA}"/>
    <hyperlink ref="O58" r:id="rId28" xr:uid="{7A7EF788-75F5-4BB5-8C95-039C377FF8E6}"/>
    <hyperlink ref="O50" r:id="rId29" xr:uid="{06D42D7A-20E6-4DA6-A782-FBEBABC93D1F}"/>
    <hyperlink ref="O51" r:id="rId30" xr:uid="{0B08977B-0FF9-4CC0-92C3-950B49F7D882}"/>
    <hyperlink ref="O16" r:id="rId31" xr:uid="{D6B78CB1-98B6-4B2A-9F12-D22C9A329118}"/>
    <hyperlink ref="O17" r:id="rId32" xr:uid="{2698324F-FFAD-42FE-8F9F-58C0DB58D77A}"/>
    <hyperlink ref="O117" r:id="rId33" xr:uid="{3E63CB59-EE9C-412E-BD42-9E3B82EF3DD6}"/>
  </hyperlinks>
  <pageMargins left="0.7" right="0.7" top="0.75" bottom="0.75" header="0" footer="0"/>
  <pageSetup orientation="landscape" r:id="rId34"/>
  <drawing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Михайловна</dc:creator>
  <cp:lastModifiedBy>Kors161</cp:lastModifiedBy>
  <dcterms:created xsi:type="dcterms:W3CDTF">2021-05-14T13:03:10Z</dcterms:created>
  <dcterms:modified xsi:type="dcterms:W3CDTF">2026-05-06T09:30:15Z</dcterms:modified>
</cp:coreProperties>
</file>